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s_bc_poli" sheetId="1" r:id="rId1"/>
    <sheet name="tabdin1" sheetId="2" r:id="rId2"/>
    <sheet name="Plan3" sheetId="4" r:id="rId3"/>
    <sheet name="parc_nmudou" sheetId="3" r:id="rId4"/>
  </sheets>
  <definedNames>
    <definedName name="_xlnm._FilterDatabase" localSheetId="0" hidden="1">curvas_bc_poli!$A$1:$X$634</definedName>
  </definedName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2" i="1"/>
  <c r="W159" i="1" l="1"/>
  <c r="W266" i="1"/>
  <c r="W459" i="1"/>
  <c r="W575" i="1"/>
  <c r="W629" i="1"/>
  <c r="W43" i="1"/>
  <c r="W171" i="1"/>
  <c r="W280" i="1"/>
  <c r="W485" i="1"/>
  <c r="W582" i="1"/>
  <c r="W631" i="1"/>
  <c r="W172" i="1"/>
  <c r="W281" i="1"/>
  <c r="W486" i="1"/>
  <c r="W583" i="1"/>
  <c r="W632" i="1"/>
  <c r="W173" i="1"/>
  <c r="W282" i="1"/>
  <c r="W487" i="1"/>
  <c r="W633" i="1"/>
  <c r="W584" i="1"/>
  <c r="W42" i="1"/>
  <c r="W170" i="1"/>
  <c r="W279" i="1"/>
  <c r="W484" i="1"/>
  <c r="W581" i="1"/>
  <c r="W630" i="1"/>
  <c r="W81" i="1"/>
  <c r="W209" i="1"/>
  <c r="W382" i="1"/>
  <c r="W535" i="1"/>
  <c r="W616" i="1"/>
  <c r="W210" i="1"/>
  <c r="W383" i="1"/>
  <c r="W536" i="1"/>
  <c r="W617" i="1"/>
  <c r="W211" i="1"/>
  <c r="W384" i="1"/>
  <c r="W537" i="1"/>
  <c r="W618" i="1"/>
  <c r="W56" i="1"/>
  <c r="W158" i="1"/>
  <c r="W348" i="1"/>
  <c r="W597" i="1"/>
  <c r="W472" i="1"/>
  <c r="W103" i="1"/>
  <c r="W284" i="1"/>
  <c r="W468" i="1"/>
  <c r="W285" i="1"/>
  <c r="W469" i="1"/>
  <c r="W205" i="1"/>
  <c r="W379" i="1"/>
  <c r="W554" i="1"/>
  <c r="W380" i="1"/>
  <c r="W555" i="1"/>
  <c r="W192" i="1"/>
  <c r="W370" i="1"/>
  <c r="W546" i="1"/>
  <c r="W193" i="1"/>
  <c r="W371" i="1"/>
  <c r="W547" i="1"/>
  <c r="W372" i="1"/>
  <c r="W548" i="1"/>
  <c r="W373" i="1"/>
  <c r="W549" i="1"/>
  <c r="W12" i="1"/>
  <c r="W136" i="1"/>
  <c r="W297" i="1"/>
  <c r="W424" i="1"/>
  <c r="W425" i="1"/>
  <c r="W137" i="1"/>
  <c r="W298" i="1"/>
  <c r="W13" i="1"/>
  <c r="W304" i="1"/>
  <c r="W434" i="1"/>
  <c r="W146" i="1"/>
  <c r="W435" i="1"/>
  <c r="W147" i="1"/>
  <c r="W305" i="1"/>
  <c r="W89" i="1"/>
  <c r="W215" i="1"/>
  <c r="W374" i="1"/>
  <c r="W541" i="1"/>
  <c r="W90" i="1"/>
  <c r="W216" i="1"/>
  <c r="W375" i="1"/>
  <c r="W542" i="1"/>
  <c r="W217" i="1"/>
  <c r="W376" i="1"/>
  <c r="W543" i="1"/>
  <c r="W519" i="1"/>
  <c r="W252" i="1"/>
  <c r="W404" i="1"/>
  <c r="W77" i="1"/>
  <c r="W248" i="1"/>
  <c r="W400" i="1"/>
  <c r="W515" i="1"/>
  <c r="W249" i="1"/>
  <c r="W401" i="1"/>
  <c r="W516" i="1"/>
  <c r="W517" i="1"/>
  <c r="W250" i="1"/>
  <c r="W402" i="1"/>
  <c r="W78" i="1"/>
  <c r="W403" i="1"/>
  <c r="W518" i="1"/>
  <c r="W251" i="1"/>
  <c r="W84" i="1"/>
  <c r="W532" i="1"/>
  <c r="W263" i="1"/>
  <c r="W413" i="1"/>
  <c r="W85" i="1"/>
  <c r="W414" i="1"/>
  <c r="W533" i="1"/>
  <c r="W264" i="1"/>
  <c r="W265" i="1"/>
  <c r="W415" i="1"/>
  <c r="W534" i="1"/>
  <c r="W436" i="1"/>
  <c r="W30" i="1"/>
  <c r="W204" i="1"/>
  <c r="W367" i="1"/>
  <c r="W26" i="1"/>
  <c r="W198" i="1"/>
  <c r="W426" i="1"/>
  <c r="W359" i="1"/>
  <c r="W128" i="1"/>
  <c r="W299" i="1"/>
  <c r="W378" i="1"/>
  <c r="W3" i="1"/>
  <c r="W134" i="1"/>
  <c r="W303" i="1"/>
  <c r="W381" i="1"/>
  <c r="W4" i="1"/>
  <c r="W385" i="1"/>
  <c r="W138" i="1"/>
  <c r="W306" i="1"/>
  <c r="W2" i="1"/>
  <c r="W377" i="1"/>
  <c r="W289" i="1"/>
  <c r="W5" i="1"/>
  <c r="W139" i="1"/>
  <c r="W307" i="1"/>
  <c r="W386" i="1"/>
  <c r="W179" i="1"/>
  <c r="W500" i="1"/>
  <c r="W338" i="1"/>
  <c r="W225" i="1"/>
  <c r="W88" i="1"/>
  <c r="W356" i="1"/>
  <c r="W514" i="1"/>
  <c r="W87" i="1"/>
  <c r="W224" i="1"/>
  <c r="W512" i="1"/>
  <c r="W86" i="1"/>
  <c r="W218" i="1"/>
  <c r="W368" i="1"/>
  <c r="W539" i="1"/>
  <c r="W219" i="1"/>
  <c r="W369" i="1"/>
  <c r="W540" i="1"/>
  <c r="W76" i="1"/>
  <c r="W194" i="1"/>
  <c r="W357" i="1"/>
  <c r="W520" i="1"/>
  <c r="W195" i="1"/>
  <c r="W358" i="1"/>
  <c r="W521" i="1"/>
  <c r="W463" i="1"/>
  <c r="W50" i="1"/>
  <c r="W153" i="1"/>
  <c r="W322" i="1"/>
  <c r="W464" i="1"/>
  <c r="W154" i="1"/>
  <c r="W323" i="1"/>
  <c r="W340" i="1"/>
  <c r="W67" i="1"/>
  <c r="W181" i="1"/>
  <c r="W499" i="1"/>
  <c r="W501" i="1"/>
  <c r="W91" i="1"/>
  <c r="W226" i="1"/>
  <c r="W387" i="1"/>
  <c r="W227" i="1"/>
  <c r="W388" i="1"/>
  <c r="W502" i="1"/>
  <c r="W92" i="1"/>
  <c r="W93" i="1"/>
  <c r="W228" i="1"/>
  <c r="W389" i="1"/>
  <c r="W503" i="1"/>
  <c r="W229" i="1"/>
  <c r="W390" i="1"/>
  <c r="W504" i="1"/>
  <c r="W94" i="1"/>
  <c r="W230" i="1"/>
  <c r="W391" i="1"/>
  <c r="W505" i="1"/>
  <c r="W231" i="1"/>
  <c r="W392" i="1"/>
  <c r="W506" i="1"/>
  <c r="W148" i="1"/>
  <c r="W328" i="1"/>
  <c r="W465" i="1"/>
  <c r="W54" i="1"/>
  <c r="W149" i="1"/>
  <c r="W329" i="1"/>
  <c r="W466" i="1"/>
  <c r="W143" i="1"/>
  <c r="W327" i="1"/>
  <c r="W461" i="1"/>
  <c r="W51" i="1"/>
  <c r="W336" i="1"/>
  <c r="W488" i="1"/>
  <c r="W63" i="1"/>
  <c r="W162" i="1"/>
  <c r="W530" i="1"/>
  <c r="W80" i="1"/>
  <c r="W206" i="1"/>
  <c r="W360" i="1"/>
  <c r="W207" i="1"/>
  <c r="W361" i="1"/>
  <c r="W531" i="1"/>
  <c r="W366" i="1"/>
  <c r="W538" i="1"/>
  <c r="W82" i="1"/>
  <c r="W208" i="1"/>
  <c r="W310" i="1"/>
  <c r="W480" i="1"/>
  <c r="W44" i="1"/>
  <c r="W150" i="1"/>
  <c r="W151" i="1"/>
  <c r="W311" i="1"/>
  <c r="W481" i="1"/>
  <c r="W152" i="1"/>
  <c r="W312" i="1"/>
  <c r="W482" i="1"/>
  <c r="W33" i="1"/>
  <c r="W129" i="1"/>
  <c r="W294" i="1"/>
  <c r="W456" i="1"/>
  <c r="W130" i="1"/>
  <c r="W295" i="1"/>
  <c r="W457" i="1"/>
  <c r="W38" i="1"/>
  <c r="W142" i="1"/>
  <c r="W308" i="1"/>
  <c r="W467" i="1"/>
  <c r="W34" i="1"/>
  <c r="W131" i="1"/>
  <c r="W296" i="1"/>
  <c r="W458" i="1"/>
  <c r="W65" i="1"/>
  <c r="W189" i="1"/>
  <c r="W493" i="1"/>
  <c r="W335" i="1"/>
  <c r="W496" i="1"/>
  <c r="W190" i="1"/>
  <c r="W337" i="1"/>
  <c r="W66" i="1"/>
  <c r="W477" i="1"/>
  <c r="W61" i="1"/>
  <c r="W186" i="1"/>
  <c r="W324" i="1"/>
  <c r="W478" i="1"/>
  <c r="W187" i="1"/>
  <c r="W325" i="1"/>
  <c r="W479" i="1"/>
  <c r="W62" i="1"/>
  <c r="W188" i="1"/>
  <c r="W326" i="1"/>
  <c r="W256" i="1"/>
  <c r="W393" i="1"/>
  <c r="W545" i="1"/>
  <c r="W261" i="1"/>
  <c r="W396" i="1"/>
  <c r="W550" i="1"/>
  <c r="W262" i="1"/>
  <c r="W397" i="1"/>
  <c r="W551" i="1"/>
  <c r="W57" i="1"/>
  <c r="W191" i="1"/>
  <c r="W333" i="1"/>
  <c r="W455" i="1"/>
  <c r="W64" i="1"/>
  <c r="W334" i="1"/>
  <c r="W473" i="1"/>
  <c r="W135" i="1"/>
  <c r="W497" i="1"/>
  <c r="W156" i="1"/>
  <c r="W341" i="1"/>
  <c r="W157" i="1"/>
  <c r="W342" i="1"/>
  <c r="W498" i="1"/>
  <c r="W68" i="1"/>
  <c r="W155" i="1"/>
  <c r="W339" i="1"/>
  <c r="W492" i="1"/>
  <c r="W22" i="1"/>
  <c r="W114" i="1"/>
  <c r="W301" i="1"/>
  <c r="W427" i="1"/>
  <c r="W576" i="1"/>
  <c r="W628" i="1"/>
  <c r="W269" i="1"/>
  <c r="W409" i="1"/>
  <c r="W568" i="1"/>
  <c r="W625" i="1"/>
  <c r="W18" i="1"/>
  <c r="W104" i="1"/>
  <c r="W270" i="1"/>
  <c r="W19" i="1"/>
  <c r="W105" i="1"/>
  <c r="W410" i="1"/>
  <c r="W569" i="1"/>
  <c r="W626" i="1"/>
  <c r="W14" i="1"/>
  <c r="W112" i="1"/>
  <c r="W257" i="1"/>
  <c r="W446" i="1"/>
  <c r="W558" i="1"/>
  <c r="W627" i="1"/>
  <c r="W634" i="1"/>
  <c r="W260" i="1"/>
  <c r="W405" i="1"/>
  <c r="W544" i="1"/>
  <c r="W32" i="1"/>
  <c r="W144" i="1"/>
  <c r="W318" i="1"/>
  <c r="W447" i="1"/>
  <c r="W564" i="1"/>
  <c r="W145" i="1"/>
  <c r="W565" i="1"/>
  <c r="W319" i="1"/>
  <c r="W448" i="1"/>
  <c r="W203" i="1"/>
  <c r="W347" i="1"/>
  <c r="W513" i="1"/>
  <c r="W589" i="1"/>
  <c r="W72" i="1"/>
  <c r="W346" i="1"/>
  <c r="W511" i="1"/>
  <c r="W588" i="1"/>
  <c r="W71" i="1"/>
  <c r="W202" i="1"/>
  <c r="W221" i="1"/>
  <c r="W350" i="1"/>
  <c r="W523" i="1"/>
  <c r="W593" i="1"/>
  <c r="W79" i="1"/>
  <c r="W222" i="1"/>
  <c r="W594" i="1"/>
  <c r="W351" i="1"/>
  <c r="W524" i="1"/>
  <c r="W184" i="1"/>
  <c r="W313" i="1"/>
  <c r="W470" i="1"/>
  <c r="W570" i="1"/>
  <c r="W59" i="1"/>
  <c r="W185" i="1"/>
  <c r="W314" i="1"/>
  <c r="W471" i="1"/>
  <c r="W571" i="1"/>
  <c r="W199" i="1"/>
  <c r="W343" i="1"/>
  <c r="W508" i="1"/>
  <c r="W70" i="1"/>
  <c r="W585" i="1"/>
  <c r="W509" i="1"/>
  <c r="W200" i="1"/>
  <c r="W344" i="1"/>
  <c r="W586" i="1"/>
  <c r="W349" i="1"/>
  <c r="W220" i="1"/>
  <c r="W522" i="1"/>
  <c r="W592" i="1"/>
  <c r="W345" i="1"/>
  <c r="W201" i="1"/>
  <c r="W510" i="1"/>
  <c r="W587" i="1"/>
  <c r="W168" i="1"/>
  <c r="W293" i="1"/>
  <c r="W449" i="1"/>
  <c r="W559" i="1"/>
  <c r="W46" i="1"/>
  <c r="W180" i="1"/>
  <c r="W309" i="1"/>
  <c r="W450" i="1"/>
  <c r="W580" i="1"/>
  <c r="W624" i="1"/>
  <c r="W49" i="1"/>
  <c r="W577" i="1"/>
  <c r="W48" i="1"/>
  <c r="W176" i="1"/>
  <c r="W302" i="1"/>
  <c r="W445" i="1"/>
  <c r="W623" i="1"/>
  <c r="W619" i="1"/>
  <c r="W58" i="1"/>
  <c r="W174" i="1"/>
  <c r="W489" i="1"/>
  <c r="W175" i="1"/>
  <c r="W490" i="1"/>
  <c r="W620" i="1"/>
  <c r="W598" i="1"/>
  <c r="W45" i="1"/>
  <c r="W196" i="1"/>
  <c r="W290" i="1"/>
  <c r="W451" i="1"/>
  <c r="W452" i="1"/>
  <c r="W599" i="1"/>
  <c r="W197" i="1"/>
  <c r="W291" i="1"/>
  <c r="W60" i="1"/>
  <c r="W212" i="1"/>
  <c r="W315" i="1"/>
  <c r="W474" i="1"/>
  <c r="W601" i="1"/>
  <c r="W213" i="1"/>
  <c r="W316" i="1"/>
  <c r="W475" i="1"/>
  <c r="W602" i="1"/>
  <c r="W214" i="1"/>
  <c r="W317" i="1"/>
  <c r="W476" i="1"/>
  <c r="W603" i="1"/>
  <c r="W52" i="1"/>
  <c r="W165" i="1"/>
  <c r="W320" i="1"/>
  <c r="W443" i="1"/>
  <c r="W166" i="1"/>
  <c r="W444" i="1"/>
  <c r="W321" i="1"/>
  <c r="W29" i="1"/>
  <c r="W123" i="1"/>
  <c r="W277" i="1"/>
  <c r="W418" i="1"/>
  <c r="W124" i="1"/>
  <c r="W278" i="1"/>
  <c r="W419" i="1"/>
  <c r="W121" i="1"/>
  <c r="W27" i="1"/>
  <c r="W274" i="1"/>
  <c r="W416" i="1"/>
  <c r="W122" i="1"/>
  <c r="W275" i="1"/>
  <c r="W417" i="1"/>
  <c r="W240" i="1"/>
  <c r="W566" i="1"/>
  <c r="W10" i="1"/>
  <c r="W97" i="1"/>
  <c r="W241" i="1"/>
  <c r="W567" i="1"/>
  <c r="W11" i="1"/>
  <c r="W98" i="1"/>
  <c r="W239" i="1"/>
  <c r="W560" i="1"/>
  <c r="W6" i="1"/>
  <c r="W96" i="1"/>
  <c r="W9" i="1"/>
  <c r="W99" i="1"/>
  <c r="W398" i="1"/>
  <c r="W556" i="1"/>
  <c r="W232" i="1"/>
  <c r="W100" i="1"/>
  <c r="W233" i="1"/>
  <c r="W399" i="1"/>
  <c r="W557" i="1"/>
  <c r="W37" i="1"/>
  <c r="W117" i="1"/>
  <c r="W283" i="1"/>
  <c r="W428" i="1"/>
  <c r="W572" i="1"/>
  <c r="W101" i="1"/>
  <c r="W234" i="1"/>
  <c r="W15" i="1"/>
  <c r="W411" i="1"/>
  <c r="W102" i="1"/>
  <c r="W235" i="1"/>
  <c r="W412" i="1"/>
  <c r="W242" i="1"/>
  <c r="W420" i="1"/>
  <c r="W20" i="1"/>
  <c r="W106" i="1"/>
  <c r="W107" i="1"/>
  <c r="W243" i="1"/>
  <c r="W421" i="1"/>
  <c r="W108" i="1"/>
  <c r="W244" i="1"/>
  <c r="W422" i="1"/>
  <c r="W109" i="1"/>
  <c r="W245" i="1"/>
  <c r="W423" i="1"/>
  <c r="W113" i="1"/>
  <c r="W253" i="1"/>
  <c r="W431" i="1"/>
  <c r="W53" i="1"/>
  <c r="W127" i="1"/>
  <c r="W330" i="1"/>
  <c r="W491" i="1"/>
  <c r="W331" i="1"/>
  <c r="W55" i="1"/>
  <c r="W132" i="1"/>
  <c r="W494" i="1"/>
  <c r="W133" i="1"/>
  <c r="W332" i="1"/>
  <c r="W495" i="1"/>
  <c r="W41" i="1"/>
  <c r="W140" i="1"/>
  <c r="W286" i="1"/>
  <c r="W441" i="1"/>
  <c r="W590" i="1"/>
  <c r="W141" i="1"/>
  <c r="W287" i="1"/>
  <c r="W442" i="1"/>
  <c r="W591" i="1"/>
  <c r="W83" i="1"/>
  <c r="W223" i="1"/>
  <c r="W352" i="1"/>
  <c r="W525" i="1"/>
  <c r="W600" i="1"/>
  <c r="W160" i="1"/>
  <c r="W267" i="1"/>
  <c r="W453" i="1"/>
  <c r="W604" i="1"/>
  <c r="W39" i="1"/>
  <c r="W40" i="1"/>
  <c r="W161" i="1"/>
  <c r="W268" i="1"/>
  <c r="W454" i="1"/>
  <c r="W605" i="1"/>
  <c r="W177" i="1"/>
  <c r="W288" i="1"/>
  <c r="W483" i="1"/>
  <c r="W607" i="1"/>
  <c r="W169" i="1"/>
  <c r="W276" i="1"/>
  <c r="W462" i="1"/>
  <c r="W612" i="1"/>
  <c r="W47" i="1"/>
  <c r="W167" i="1"/>
  <c r="W273" i="1"/>
  <c r="W460" i="1"/>
  <c r="W606" i="1"/>
  <c r="W21" i="1"/>
  <c r="W125" i="1"/>
  <c r="W254" i="1"/>
  <c r="W432" i="1"/>
  <c r="W595" i="1"/>
  <c r="W126" i="1"/>
  <c r="W255" i="1"/>
  <c r="W433" i="1"/>
  <c r="W596" i="1"/>
  <c r="W73" i="1"/>
  <c r="W182" i="1"/>
  <c r="W354" i="1"/>
  <c r="W552" i="1"/>
  <c r="W183" i="1"/>
  <c r="W355" i="1"/>
  <c r="W553" i="1"/>
  <c r="W178" i="1"/>
  <c r="W353" i="1"/>
  <c r="W507" i="1"/>
  <c r="W69" i="1"/>
  <c r="W246" i="1"/>
  <c r="W7" i="1"/>
  <c r="W95" i="1"/>
  <c r="W394" i="1"/>
  <c r="W247" i="1"/>
  <c r="W395" i="1"/>
  <c r="W8" i="1"/>
  <c r="W271" i="1"/>
  <c r="W437" i="1"/>
  <c r="W578" i="1"/>
  <c r="W24" i="1"/>
  <c r="W110" i="1"/>
  <c r="W25" i="1"/>
  <c r="W111" i="1"/>
  <c r="W272" i="1"/>
  <c r="W438" i="1"/>
  <c r="W579" i="1"/>
  <c r="W608" i="1"/>
  <c r="W74" i="1"/>
  <c r="W362" i="1"/>
  <c r="W526" i="1"/>
  <c r="W363" i="1"/>
  <c r="W527" i="1"/>
  <c r="W609" i="1"/>
  <c r="W75" i="1"/>
  <c r="W610" i="1"/>
  <c r="W364" i="1"/>
  <c r="W528" i="1"/>
  <c r="W611" i="1"/>
  <c r="W365" i="1"/>
  <c r="W529" i="1"/>
  <c r="W236" i="1"/>
  <c r="W16" i="1"/>
  <c r="W118" i="1"/>
  <c r="W406" i="1"/>
  <c r="W561" i="1"/>
  <c r="W613" i="1"/>
  <c r="W119" i="1"/>
  <c r="W237" i="1"/>
  <c r="W17" i="1"/>
  <c r="W407" i="1"/>
  <c r="W562" i="1"/>
  <c r="W614" i="1"/>
  <c r="W120" i="1"/>
  <c r="W238" i="1"/>
  <c r="W408" i="1"/>
  <c r="W563" i="1"/>
  <c r="W615" i="1"/>
  <c r="W35" i="1"/>
  <c r="W163" i="1"/>
  <c r="W258" i="1"/>
  <c r="W429" i="1"/>
  <c r="W573" i="1"/>
  <c r="W621" i="1"/>
  <c r="W36" i="1"/>
  <c r="W164" i="1"/>
  <c r="W259" i="1"/>
  <c r="W430" i="1"/>
  <c r="W574" i="1"/>
  <c r="W622" i="1"/>
  <c r="W23" i="1"/>
  <c r="W115" i="1"/>
  <c r="W292" i="1"/>
  <c r="W439" i="1"/>
  <c r="W28" i="1"/>
  <c r="W116" i="1"/>
  <c r="W300" i="1"/>
  <c r="W440" i="1"/>
  <c r="W31" i="1"/>
  <c r="V159" i="1" l="1"/>
  <c r="V266" i="1"/>
  <c r="V459" i="1"/>
  <c r="V575" i="1"/>
  <c r="V629" i="1"/>
  <c r="V43" i="1"/>
  <c r="V171" i="1"/>
  <c r="V280" i="1"/>
  <c r="V485" i="1"/>
  <c r="V582" i="1"/>
  <c r="V631" i="1"/>
  <c r="V172" i="1"/>
  <c r="V281" i="1"/>
  <c r="V486" i="1"/>
  <c r="V583" i="1"/>
  <c r="V632" i="1"/>
  <c r="V173" i="1"/>
  <c r="V282" i="1"/>
  <c r="V487" i="1"/>
  <c r="V633" i="1"/>
  <c r="V584" i="1"/>
  <c r="V42" i="1"/>
  <c r="V170" i="1"/>
  <c r="V279" i="1"/>
  <c r="V484" i="1"/>
  <c r="V581" i="1"/>
  <c r="V630" i="1"/>
  <c r="V81" i="1"/>
  <c r="V209" i="1"/>
  <c r="V382" i="1"/>
  <c r="V535" i="1"/>
  <c r="V616" i="1"/>
  <c r="V210" i="1"/>
  <c r="V383" i="1"/>
  <c r="V536" i="1"/>
  <c r="V617" i="1"/>
  <c r="V211" i="1"/>
  <c r="V384" i="1"/>
  <c r="V537" i="1"/>
  <c r="V618" i="1"/>
  <c r="V56" i="1"/>
  <c r="V158" i="1"/>
  <c r="V348" i="1"/>
  <c r="V597" i="1"/>
  <c r="V472" i="1"/>
  <c r="V103" i="1"/>
  <c r="V284" i="1"/>
  <c r="V468" i="1"/>
  <c r="V285" i="1"/>
  <c r="V469" i="1"/>
  <c r="V205" i="1"/>
  <c r="V379" i="1"/>
  <c r="V554" i="1"/>
  <c r="V380" i="1"/>
  <c r="V555" i="1"/>
  <c r="V192" i="1"/>
  <c r="V370" i="1"/>
  <c r="V546" i="1"/>
  <c r="V193" i="1"/>
  <c r="V371" i="1"/>
  <c r="V547" i="1"/>
  <c r="V372" i="1"/>
  <c r="V548" i="1"/>
  <c r="V373" i="1"/>
  <c r="V549" i="1"/>
  <c r="V12" i="1"/>
  <c r="V136" i="1"/>
  <c r="V297" i="1"/>
  <c r="V424" i="1"/>
  <c r="V425" i="1"/>
  <c r="V137" i="1"/>
  <c r="V298" i="1"/>
  <c r="V13" i="1"/>
  <c r="V304" i="1"/>
  <c r="V434" i="1"/>
  <c r="V146" i="1"/>
  <c r="V435" i="1"/>
  <c r="V147" i="1"/>
  <c r="V305" i="1"/>
  <c r="V89" i="1"/>
  <c r="V215" i="1"/>
  <c r="V374" i="1"/>
  <c r="V541" i="1"/>
  <c r="V90" i="1"/>
  <c r="V216" i="1"/>
  <c r="V375" i="1"/>
  <c r="V542" i="1"/>
  <c r="V217" i="1"/>
  <c r="V376" i="1"/>
  <c r="V543" i="1"/>
  <c r="V519" i="1"/>
  <c r="V252" i="1"/>
  <c r="V404" i="1"/>
  <c r="V77" i="1"/>
  <c r="V248" i="1"/>
  <c r="V400" i="1"/>
  <c r="V515" i="1"/>
  <c r="V249" i="1"/>
  <c r="V401" i="1"/>
  <c r="V516" i="1"/>
  <c r="V517" i="1"/>
  <c r="V250" i="1"/>
  <c r="V402" i="1"/>
  <c r="V78" i="1"/>
  <c r="V403" i="1"/>
  <c r="V518" i="1"/>
  <c r="V251" i="1"/>
  <c r="V84" i="1"/>
  <c r="V532" i="1"/>
  <c r="V263" i="1"/>
  <c r="V413" i="1"/>
  <c r="V85" i="1"/>
  <c r="V414" i="1"/>
  <c r="V533" i="1"/>
  <c r="V264" i="1"/>
  <c r="V265" i="1"/>
  <c r="V415" i="1"/>
  <c r="V534" i="1"/>
  <c r="V436" i="1"/>
  <c r="V30" i="1"/>
  <c r="V204" i="1"/>
  <c r="V367" i="1"/>
  <c r="V26" i="1"/>
  <c r="V198" i="1"/>
  <c r="V426" i="1"/>
  <c r="V359" i="1"/>
  <c r="V128" i="1"/>
  <c r="V299" i="1"/>
  <c r="V378" i="1"/>
  <c r="V3" i="1"/>
  <c r="V134" i="1"/>
  <c r="V303" i="1"/>
  <c r="V381" i="1"/>
  <c r="V4" i="1"/>
  <c r="V385" i="1"/>
  <c r="V138" i="1"/>
  <c r="V306" i="1"/>
  <c r="V2" i="1"/>
  <c r="V377" i="1"/>
  <c r="V289" i="1"/>
  <c r="V5" i="1"/>
  <c r="V139" i="1"/>
  <c r="V307" i="1"/>
  <c r="V386" i="1"/>
  <c r="V179" i="1"/>
  <c r="V500" i="1"/>
  <c r="V338" i="1"/>
  <c r="V225" i="1"/>
  <c r="V88" i="1"/>
  <c r="V356" i="1"/>
  <c r="V514" i="1"/>
  <c r="V87" i="1"/>
  <c r="V224" i="1"/>
  <c r="V512" i="1"/>
  <c r="V86" i="1"/>
  <c r="V218" i="1"/>
  <c r="V368" i="1"/>
  <c r="V539" i="1"/>
  <c r="V219" i="1"/>
  <c r="V369" i="1"/>
  <c r="V540" i="1"/>
  <c r="V76" i="1"/>
  <c r="V194" i="1"/>
  <c r="V357" i="1"/>
  <c r="V520" i="1"/>
  <c r="V195" i="1"/>
  <c r="V358" i="1"/>
  <c r="V521" i="1"/>
  <c r="V463" i="1"/>
  <c r="V50" i="1"/>
  <c r="V153" i="1"/>
  <c r="V322" i="1"/>
  <c r="V464" i="1"/>
  <c r="V154" i="1"/>
  <c r="V323" i="1"/>
  <c r="V340" i="1"/>
  <c r="V67" i="1"/>
  <c r="V181" i="1"/>
  <c r="V499" i="1"/>
  <c r="V501" i="1"/>
  <c r="V91" i="1"/>
  <c r="V226" i="1"/>
  <c r="V387" i="1"/>
  <c r="V227" i="1"/>
  <c r="V388" i="1"/>
  <c r="V502" i="1"/>
  <c r="V92" i="1"/>
  <c r="V93" i="1"/>
  <c r="V228" i="1"/>
  <c r="V389" i="1"/>
  <c r="V503" i="1"/>
  <c r="V229" i="1"/>
  <c r="V390" i="1"/>
  <c r="V504" i="1"/>
  <c r="V94" i="1"/>
  <c r="V230" i="1"/>
  <c r="V391" i="1"/>
  <c r="V505" i="1"/>
  <c r="V231" i="1"/>
  <c r="V392" i="1"/>
  <c r="V506" i="1"/>
  <c r="V148" i="1"/>
  <c r="V328" i="1"/>
  <c r="V465" i="1"/>
  <c r="V54" i="1"/>
  <c r="V149" i="1"/>
  <c r="V329" i="1"/>
  <c r="V466" i="1"/>
  <c r="V143" i="1"/>
  <c r="V327" i="1"/>
  <c r="V461" i="1"/>
  <c r="V51" i="1"/>
  <c r="V336" i="1"/>
  <c r="V488" i="1"/>
  <c r="V63" i="1"/>
  <c r="V162" i="1"/>
  <c r="V530" i="1"/>
  <c r="V80" i="1"/>
  <c r="V206" i="1"/>
  <c r="V360" i="1"/>
  <c r="V207" i="1"/>
  <c r="V361" i="1"/>
  <c r="V531" i="1"/>
  <c r="V366" i="1"/>
  <c r="V538" i="1"/>
  <c r="V82" i="1"/>
  <c r="V208" i="1"/>
  <c r="V310" i="1"/>
  <c r="V480" i="1"/>
  <c r="V44" i="1"/>
  <c r="V150" i="1"/>
  <c r="V151" i="1"/>
  <c r="V311" i="1"/>
  <c r="V481" i="1"/>
  <c r="V152" i="1"/>
  <c r="V312" i="1"/>
  <c r="V482" i="1"/>
  <c r="V33" i="1"/>
  <c r="V129" i="1"/>
  <c r="V294" i="1"/>
  <c r="V456" i="1"/>
  <c r="V130" i="1"/>
  <c r="V295" i="1"/>
  <c r="V457" i="1"/>
  <c r="V38" i="1"/>
  <c r="V142" i="1"/>
  <c r="V308" i="1"/>
  <c r="V467" i="1"/>
  <c r="V34" i="1"/>
  <c r="V131" i="1"/>
  <c r="V296" i="1"/>
  <c r="V458" i="1"/>
  <c r="V65" i="1"/>
  <c r="V189" i="1"/>
  <c r="V493" i="1"/>
  <c r="V335" i="1"/>
  <c r="V496" i="1"/>
  <c r="V190" i="1"/>
  <c r="V337" i="1"/>
  <c r="V66" i="1"/>
  <c r="V477" i="1"/>
  <c r="V61" i="1"/>
  <c r="V186" i="1"/>
  <c r="V324" i="1"/>
  <c r="V478" i="1"/>
  <c r="V187" i="1"/>
  <c r="V325" i="1"/>
  <c r="V479" i="1"/>
  <c r="V62" i="1"/>
  <c r="V188" i="1"/>
  <c r="V326" i="1"/>
  <c r="V256" i="1"/>
  <c r="V393" i="1"/>
  <c r="V545" i="1"/>
  <c r="V261" i="1"/>
  <c r="V396" i="1"/>
  <c r="V550" i="1"/>
  <c r="V262" i="1"/>
  <c r="V397" i="1"/>
  <c r="V551" i="1"/>
  <c r="V57" i="1"/>
  <c r="V191" i="1"/>
  <c r="V333" i="1"/>
  <c r="V455" i="1"/>
  <c r="V64" i="1"/>
  <c r="V334" i="1"/>
  <c r="V473" i="1"/>
  <c r="V135" i="1"/>
  <c r="V497" i="1"/>
  <c r="V156" i="1"/>
  <c r="V341" i="1"/>
  <c r="V157" i="1"/>
  <c r="V342" i="1"/>
  <c r="V498" i="1"/>
  <c r="V68" i="1"/>
  <c r="V155" i="1"/>
  <c r="V339" i="1"/>
  <c r="V492" i="1"/>
  <c r="V22" i="1"/>
  <c r="V114" i="1"/>
  <c r="V301" i="1"/>
  <c r="V427" i="1"/>
  <c r="V576" i="1"/>
  <c r="V628" i="1"/>
  <c r="V269" i="1"/>
  <c r="V409" i="1"/>
  <c r="V568" i="1"/>
  <c r="V625" i="1"/>
  <c r="V18" i="1"/>
  <c r="V104" i="1"/>
  <c r="V270" i="1"/>
  <c r="V19" i="1"/>
  <c r="V105" i="1"/>
  <c r="V410" i="1"/>
  <c r="V569" i="1"/>
  <c r="V626" i="1"/>
  <c r="V14" i="1"/>
  <c r="V112" i="1"/>
  <c r="V257" i="1"/>
  <c r="V446" i="1"/>
  <c r="V558" i="1"/>
  <c r="V627" i="1"/>
  <c r="V634" i="1"/>
  <c r="V260" i="1"/>
  <c r="V405" i="1"/>
  <c r="V544" i="1"/>
  <c r="V32" i="1"/>
  <c r="V144" i="1"/>
  <c r="V318" i="1"/>
  <c r="V447" i="1"/>
  <c r="V564" i="1"/>
  <c r="V145" i="1"/>
  <c r="V565" i="1"/>
  <c r="V319" i="1"/>
  <c r="V448" i="1"/>
  <c r="V203" i="1"/>
  <c r="V347" i="1"/>
  <c r="V513" i="1"/>
  <c r="V589" i="1"/>
  <c r="V72" i="1"/>
  <c r="V346" i="1"/>
  <c r="V511" i="1"/>
  <c r="V588" i="1"/>
  <c r="V71" i="1"/>
  <c r="V202" i="1"/>
  <c r="V221" i="1"/>
  <c r="V350" i="1"/>
  <c r="V523" i="1"/>
  <c r="V593" i="1"/>
  <c r="V79" i="1"/>
  <c r="V222" i="1"/>
  <c r="V594" i="1"/>
  <c r="V351" i="1"/>
  <c r="V524" i="1"/>
  <c r="V184" i="1"/>
  <c r="V313" i="1"/>
  <c r="V470" i="1"/>
  <c r="V570" i="1"/>
  <c r="V59" i="1"/>
  <c r="V185" i="1"/>
  <c r="V314" i="1"/>
  <c r="V471" i="1"/>
  <c r="V571" i="1"/>
  <c r="V199" i="1"/>
  <c r="V343" i="1"/>
  <c r="V508" i="1"/>
  <c r="V70" i="1"/>
  <c r="V585" i="1"/>
  <c r="V509" i="1"/>
  <c r="V200" i="1"/>
  <c r="V344" i="1"/>
  <c r="V586" i="1"/>
  <c r="V349" i="1"/>
  <c r="V220" i="1"/>
  <c r="V522" i="1"/>
  <c r="V592" i="1"/>
  <c r="V345" i="1"/>
  <c r="V201" i="1"/>
  <c r="V510" i="1"/>
  <c r="V587" i="1"/>
  <c r="V168" i="1"/>
  <c r="V293" i="1"/>
  <c r="V449" i="1"/>
  <c r="V559" i="1"/>
  <c r="V46" i="1"/>
  <c r="V180" i="1"/>
  <c r="V309" i="1"/>
  <c r="V450" i="1"/>
  <c r="V580" i="1"/>
  <c r="V624" i="1"/>
  <c r="V49" i="1"/>
  <c r="V577" i="1"/>
  <c r="V48" i="1"/>
  <c r="V176" i="1"/>
  <c r="V302" i="1"/>
  <c r="V445" i="1"/>
  <c r="V623" i="1"/>
  <c r="V619" i="1"/>
  <c r="V58" i="1"/>
  <c r="V174" i="1"/>
  <c r="V489" i="1"/>
  <c r="V175" i="1"/>
  <c r="V490" i="1"/>
  <c r="V620" i="1"/>
  <c r="V598" i="1"/>
  <c r="V45" i="1"/>
  <c r="V196" i="1"/>
  <c r="V290" i="1"/>
  <c r="V451" i="1"/>
  <c r="V452" i="1"/>
  <c r="V599" i="1"/>
  <c r="V197" i="1"/>
  <c r="V291" i="1"/>
  <c r="V60" i="1"/>
  <c r="V212" i="1"/>
  <c r="V315" i="1"/>
  <c r="V474" i="1"/>
  <c r="V601" i="1"/>
  <c r="V213" i="1"/>
  <c r="V316" i="1"/>
  <c r="V475" i="1"/>
  <c r="V602" i="1"/>
  <c r="V214" i="1"/>
  <c r="V317" i="1"/>
  <c r="V476" i="1"/>
  <c r="V603" i="1"/>
  <c r="V52" i="1"/>
  <c r="V165" i="1"/>
  <c r="V320" i="1"/>
  <c r="V443" i="1"/>
  <c r="V166" i="1"/>
  <c r="V444" i="1"/>
  <c r="V321" i="1"/>
  <c r="V29" i="1"/>
  <c r="V123" i="1"/>
  <c r="V277" i="1"/>
  <c r="V418" i="1"/>
  <c r="V124" i="1"/>
  <c r="V278" i="1"/>
  <c r="V419" i="1"/>
  <c r="V121" i="1"/>
  <c r="V27" i="1"/>
  <c r="V274" i="1"/>
  <c r="V416" i="1"/>
  <c r="V122" i="1"/>
  <c r="V275" i="1"/>
  <c r="V417" i="1"/>
  <c r="V240" i="1"/>
  <c r="V566" i="1"/>
  <c r="V10" i="1"/>
  <c r="V97" i="1"/>
  <c r="V241" i="1"/>
  <c r="V567" i="1"/>
  <c r="V11" i="1"/>
  <c r="V98" i="1"/>
  <c r="V239" i="1"/>
  <c r="V560" i="1"/>
  <c r="V6" i="1"/>
  <c r="V96" i="1"/>
  <c r="V9" i="1"/>
  <c r="V99" i="1"/>
  <c r="V398" i="1"/>
  <c r="V556" i="1"/>
  <c r="V232" i="1"/>
  <c r="V100" i="1"/>
  <c r="V233" i="1"/>
  <c r="V399" i="1"/>
  <c r="V557" i="1"/>
  <c r="V37" i="1"/>
  <c r="V117" i="1"/>
  <c r="V283" i="1"/>
  <c r="V428" i="1"/>
  <c r="V572" i="1"/>
  <c r="V101" i="1"/>
  <c r="V234" i="1"/>
  <c r="V15" i="1"/>
  <c r="V411" i="1"/>
  <c r="V102" i="1"/>
  <c r="V235" i="1"/>
  <c r="V412" i="1"/>
  <c r="V242" i="1"/>
  <c r="V420" i="1"/>
  <c r="V20" i="1"/>
  <c r="V106" i="1"/>
  <c r="V107" i="1"/>
  <c r="V243" i="1"/>
  <c r="V421" i="1"/>
  <c r="V108" i="1"/>
  <c r="V244" i="1"/>
  <c r="V422" i="1"/>
  <c r="V109" i="1"/>
  <c r="V245" i="1"/>
  <c r="V423" i="1"/>
  <c r="V113" i="1"/>
  <c r="V253" i="1"/>
  <c r="V431" i="1"/>
  <c r="V53" i="1"/>
  <c r="V127" i="1"/>
  <c r="V330" i="1"/>
  <c r="V491" i="1"/>
  <c r="V331" i="1"/>
  <c r="V55" i="1"/>
  <c r="V132" i="1"/>
  <c r="V494" i="1"/>
  <c r="V133" i="1"/>
  <c r="V332" i="1"/>
  <c r="V495" i="1"/>
  <c r="V41" i="1"/>
  <c r="V140" i="1"/>
  <c r="V286" i="1"/>
  <c r="V441" i="1"/>
  <c r="V590" i="1"/>
  <c r="V141" i="1"/>
  <c r="V287" i="1"/>
  <c r="V442" i="1"/>
  <c r="V591" i="1"/>
  <c r="V83" i="1"/>
  <c r="V223" i="1"/>
  <c r="V352" i="1"/>
  <c r="V525" i="1"/>
  <c r="V600" i="1"/>
  <c r="V160" i="1"/>
  <c r="V267" i="1"/>
  <c r="V453" i="1"/>
  <c r="V604" i="1"/>
  <c r="V39" i="1"/>
  <c r="V40" i="1"/>
  <c r="V161" i="1"/>
  <c r="V268" i="1"/>
  <c r="V454" i="1"/>
  <c r="V605" i="1"/>
  <c r="V177" i="1"/>
  <c r="V288" i="1"/>
  <c r="V483" i="1"/>
  <c r="V607" i="1"/>
  <c r="V169" i="1"/>
  <c r="V276" i="1"/>
  <c r="V462" i="1"/>
  <c r="V612" i="1"/>
  <c r="V47" i="1"/>
  <c r="V167" i="1"/>
  <c r="V273" i="1"/>
  <c r="V460" i="1"/>
  <c r="V606" i="1"/>
  <c r="V21" i="1"/>
  <c r="V125" i="1"/>
  <c r="V254" i="1"/>
  <c r="V432" i="1"/>
  <c r="V595" i="1"/>
  <c r="V126" i="1"/>
  <c r="V255" i="1"/>
  <c r="V433" i="1"/>
  <c r="V596" i="1"/>
  <c r="V73" i="1"/>
  <c r="V182" i="1"/>
  <c r="V354" i="1"/>
  <c r="V552" i="1"/>
  <c r="V183" i="1"/>
  <c r="V355" i="1"/>
  <c r="V553" i="1"/>
  <c r="V178" i="1"/>
  <c r="V353" i="1"/>
  <c r="V507" i="1"/>
  <c r="V69" i="1"/>
  <c r="V246" i="1"/>
  <c r="V7" i="1"/>
  <c r="V95" i="1"/>
  <c r="V394" i="1"/>
  <c r="V247" i="1"/>
  <c r="V395" i="1"/>
  <c r="V8" i="1"/>
  <c r="V271" i="1"/>
  <c r="V437" i="1"/>
  <c r="V578" i="1"/>
  <c r="V24" i="1"/>
  <c r="V110" i="1"/>
  <c r="V25" i="1"/>
  <c r="V111" i="1"/>
  <c r="V272" i="1"/>
  <c r="V438" i="1"/>
  <c r="V579" i="1"/>
  <c r="V608" i="1"/>
  <c r="V74" i="1"/>
  <c r="V362" i="1"/>
  <c r="V526" i="1"/>
  <c r="V363" i="1"/>
  <c r="V527" i="1"/>
  <c r="V609" i="1"/>
  <c r="V75" i="1"/>
  <c r="V610" i="1"/>
  <c r="V364" i="1"/>
  <c r="V528" i="1"/>
  <c r="V611" i="1"/>
  <c r="V365" i="1"/>
  <c r="V529" i="1"/>
  <c r="V236" i="1"/>
  <c r="V16" i="1"/>
  <c r="V118" i="1"/>
  <c r="V406" i="1"/>
  <c r="V561" i="1"/>
  <c r="V613" i="1"/>
  <c r="V119" i="1"/>
  <c r="V237" i="1"/>
  <c r="V17" i="1"/>
  <c r="V407" i="1"/>
  <c r="V562" i="1"/>
  <c r="V614" i="1"/>
  <c r="V120" i="1"/>
  <c r="V238" i="1"/>
  <c r="V408" i="1"/>
  <c r="V563" i="1"/>
  <c r="V615" i="1"/>
  <c r="V35" i="1"/>
  <c r="V163" i="1"/>
  <c r="V258" i="1"/>
  <c r="V429" i="1"/>
  <c r="V573" i="1"/>
  <c r="V621" i="1"/>
  <c r="V36" i="1"/>
  <c r="V164" i="1"/>
  <c r="V259" i="1"/>
  <c r="V430" i="1"/>
  <c r="V574" i="1"/>
  <c r="V622" i="1"/>
  <c r="V23" i="1"/>
  <c r="V115" i="1"/>
  <c r="V292" i="1"/>
  <c r="V439" i="1"/>
  <c r="V28" i="1"/>
  <c r="V116" i="1"/>
  <c r="V300" i="1"/>
  <c r="V440" i="1"/>
  <c r="V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2" i="1"/>
  <c r="C7" i="4"/>
  <c r="C6" i="4"/>
  <c r="C5" i="4"/>
</calcChain>
</file>

<file path=xl/sharedStrings.xml><?xml version="1.0" encoding="utf-8"?>
<sst xmlns="http://schemas.openxmlformats.org/spreadsheetml/2006/main" count="36" uniqueCount="30">
  <si>
    <t>estrato</t>
  </si>
  <si>
    <t>talhao</t>
  </si>
  <si>
    <t>area</t>
  </si>
  <si>
    <t>distkm</t>
  </si>
  <si>
    <t>parcela</t>
  </si>
  <si>
    <t>id</t>
  </si>
  <si>
    <t>ncovas</t>
  </si>
  <si>
    <t>nfustes</t>
  </si>
  <si>
    <t>dapmed</t>
  </si>
  <si>
    <t>htmed</t>
  </si>
  <si>
    <t>hd</t>
  </si>
  <si>
    <t>ab</t>
  </si>
  <si>
    <t>vtsc</t>
  </si>
  <si>
    <t>vtcc</t>
  </si>
  <si>
    <t>sitio</t>
  </si>
  <si>
    <t>licl4</t>
  </si>
  <si>
    <t>lscl4</t>
  </si>
  <si>
    <t>lscl3</t>
  </si>
  <si>
    <t>lscl2</t>
  </si>
  <si>
    <t>lscl1</t>
  </si>
  <si>
    <t>cls</t>
  </si>
  <si>
    <t>mudou</t>
  </si>
  <si>
    <t>Total Geral</t>
  </si>
  <si>
    <t>Soma de mudou</t>
  </si>
  <si>
    <t>Total</t>
  </si>
  <si>
    <t>nmudou</t>
  </si>
  <si>
    <t>Contagem de parcela</t>
  </si>
  <si>
    <t>%mudou</t>
  </si>
  <si>
    <t>ncls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</si>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</sst>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curvas_bc_poli!$G$1</c:f>
              <c:strCache>
                <c:ptCount val="1"/>
                <c:pt idx="0">
                  <c:v>ncovas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curvas_bc_poli!$G$2:$G$634</c:f>
            </c:numRef>
          </c:yVal>
          <c:smooth val="1"/>
        </c:ser>
        <c:ser>
          <c:idx val="1"/>
          <c:order val="1"/>
          <c:tx>
            <c:strRef>
              <c:f>curvas_bc_poli!$H$1</c:f>
              <c:strCache>
                <c:ptCount val="1"/>
                <c:pt idx="0">
                  <c:v>nfustes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curvas_bc_poli!$H$2:$H$634</c:f>
            </c:numRef>
          </c:yVal>
          <c:smooth val="1"/>
        </c:ser>
        <c:ser>
          <c:idx val="2"/>
          <c:order val="2"/>
          <c:tx>
            <c:strRef>
              <c:f>curvas_bc_poli!$I$1</c:f>
              <c:strCache>
                <c:ptCount val="1"/>
                <c:pt idx="0">
                  <c:v>dapmed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curvas_bc_poli!$I$2:$I$634</c:f>
            </c:numRef>
          </c:yVal>
          <c:smooth val="1"/>
        </c:ser>
        <c:ser>
          <c:idx val="3"/>
          <c:order val="3"/>
          <c:tx>
            <c:strRef>
              <c:f>curvas_bc_poli!$J$1</c:f>
              <c:strCache>
                <c:ptCount val="1"/>
                <c:pt idx="0">
                  <c:v>htmed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curvas_bc_poli!$J$2:$J$634</c:f>
            </c:numRef>
          </c:yVal>
          <c:smooth val="1"/>
        </c:ser>
        <c:ser>
          <c:idx val="4"/>
          <c:order val="4"/>
          <c:tx>
            <c:strRef>
              <c:f>curvas_bc_poli!$K$1</c:f>
              <c:strCache>
                <c:ptCount val="1"/>
                <c:pt idx="0">
                  <c:v>hd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curvas_bc_poli!$K$2:$K$634</c:f>
              <c:numCache>
                <c:formatCode>General</c:formatCode>
                <c:ptCount val="633"/>
                <c:pt idx="0">
                  <c:v>11.26</c:v>
                </c:pt>
                <c:pt idx="1">
                  <c:v>11.18</c:v>
                </c:pt>
                <c:pt idx="2">
                  <c:v>13.88</c:v>
                </c:pt>
                <c:pt idx="3">
                  <c:v>13.4</c:v>
                </c:pt>
                <c:pt idx="4">
                  <c:v>11.13</c:v>
                </c:pt>
                <c:pt idx="5">
                  <c:v>11.4</c:v>
                </c:pt>
                <c:pt idx="6">
                  <c:v>11.42</c:v>
                </c:pt>
                <c:pt idx="7">
                  <c:v>13.32</c:v>
                </c:pt>
                <c:pt idx="8">
                  <c:v>11.32</c:v>
                </c:pt>
                <c:pt idx="9">
                  <c:v>11.13</c:v>
                </c:pt>
                <c:pt idx="10">
                  <c:v>14.1</c:v>
                </c:pt>
                <c:pt idx="11">
                  <c:v>14.12</c:v>
                </c:pt>
                <c:pt idx="12">
                  <c:v>14.16</c:v>
                </c:pt>
                <c:pt idx="13">
                  <c:v>12.08</c:v>
                </c:pt>
                <c:pt idx="14">
                  <c:v>11.9</c:v>
                </c:pt>
                <c:pt idx="15">
                  <c:v>9.4</c:v>
                </c:pt>
                <c:pt idx="16">
                  <c:v>13.2</c:v>
                </c:pt>
                <c:pt idx="17">
                  <c:v>12.84</c:v>
                </c:pt>
                <c:pt idx="18">
                  <c:v>12.22</c:v>
                </c:pt>
                <c:pt idx="19">
                  <c:v>10.8</c:v>
                </c:pt>
                <c:pt idx="20">
                  <c:v>12.12</c:v>
                </c:pt>
                <c:pt idx="21">
                  <c:v>11.56</c:v>
                </c:pt>
                <c:pt idx="22">
                  <c:v>9.14</c:v>
                </c:pt>
                <c:pt idx="23">
                  <c:v>10.46</c:v>
                </c:pt>
                <c:pt idx="24">
                  <c:v>12.16</c:v>
                </c:pt>
                <c:pt idx="25">
                  <c:v>13.38</c:v>
                </c:pt>
                <c:pt idx="26">
                  <c:v>12.98</c:v>
                </c:pt>
                <c:pt idx="27">
                  <c:v>14.07</c:v>
                </c:pt>
                <c:pt idx="28">
                  <c:v>13.76</c:v>
                </c:pt>
                <c:pt idx="29">
                  <c:v>11.6</c:v>
                </c:pt>
                <c:pt idx="30">
                  <c:v>15.19</c:v>
                </c:pt>
                <c:pt idx="31">
                  <c:v>11.68</c:v>
                </c:pt>
                <c:pt idx="32">
                  <c:v>11.04</c:v>
                </c:pt>
                <c:pt idx="33">
                  <c:v>13.6</c:v>
                </c:pt>
                <c:pt idx="34">
                  <c:v>12.3</c:v>
                </c:pt>
                <c:pt idx="35">
                  <c:v>15.06</c:v>
                </c:pt>
                <c:pt idx="36">
                  <c:v>11.04</c:v>
                </c:pt>
                <c:pt idx="37">
                  <c:v>13</c:v>
                </c:pt>
                <c:pt idx="38">
                  <c:v>11.46</c:v>
                </c:pt>
                <c:pt idx="39">
                  <c:v>10.62</c:v>
                </c:pt>
                <c:pt idx="40">
                  <c:v>11.92</c:v>
                </c:pt>
                <c:pt idx="41">
                  <c:v>13.4</c:v>
                </c:pt>
                <c:pt idx="42">
                  <c:v>10.039999999999999</c:v>
                </c:pt>
                <c:pt idx="43">
                  <c:v>13</c:v>
                </c:pt>
                <c:pt idx="44">
                  <c:v>13.6</c:v>
                </c:pt>
                <c:pt idx="45">
                  <c:v>11.06</c:v>
                </c:pt>
                <c:pt idx="46">
                  <c:v>12.07</c:v>
                </c:pt>
                <c:pt idx="47">
                  <c:v>14.5</c:v>
                </c:pt>
                <c:pt idx="48">
                  <c:v>12.8</c:v>
                </c:pt>
                <c:pt idx="49">
                  <c:v>14.02</c:v>
                </c:pt>
                <c:pt idx="50">
                  <c:v>15.4</c:v>
                </c:pt>
                <c:pt idx="51">
                  <c:v>13.48</c:v>
                </c:pt>
                <c:pt idx="52">
                  <c:v>13.26</c:v>
                </c:pt>
                <c:pt idx="53">
                  <c:v>13.32</c:v>
                </c:pt>
                <c:pt idx="54">
                  <c:v>14.42</c:v>
                </c:pt>
                <c:pt idx="55">
                  <c:v>13.3</c:v>
                </c:pt>
                <c:pt idx="56">
                  <c:v>12.86</c:v>
                </c:pt>
                <c:pt idx="57">
                  <c:v>14.1</c:v>
                </c:pt>
                <c:pt idx="58">
                  <c:v>11.62</c:v>
                </c:pt>
                <c:pt idx="59">
                  <c:v>13.28</c:v>
                </c:pt>
                <c:pt idx="60">
                  <c:v>13.2</c:v>
                </c:pt>
                <c:pt idx="61">
                  <c:v>13.56</c:v>
                </c:pt>
                <c:pt idx="62">
                  <c:v>15.46</c:v>
                </c:pt>
                <c:pt idx="63">
                  <c:v>12.12</c:v>
                </c:pt>
                <c:pt idx="64">
                  <c:v>10.76</c:v>
                </c:pt>
                <c:pt idx="65">
                  <c:v>13.56</c:v>
                </c:pt>
                <c:pt idx="66">
                  <c:v>10.52</c:v>
                </c:pt>
                <c:pt idx="67">
                  <c:v>11.22</c:v>
                </c:pt>
                <c:pt idx="68">
                  <c:v>13.84</c:v>
                </c:pt>
                <c:pt idx="69">
                  <c:v>11.86</c:v>
                </c:pt>
                <c:pt idx="70">
                  <c:v>13.8</c:v>
                </c:pt>
                <c:pt idx="71">
                  <c:v>11.28</c:v>
                </c:pt>
                <c:pt idx="72">
                  <c:v>14</c:v>
                </c:pt>
                <c:pt idx="73">
                  <c:v>15.12</c:v>
                </c:pt>
                <c:pt idx="74">
                  <c:v>16.14</c:v>
                </c:pt>
                <c:pt idx="75">
                  <c:v>13.06</c:v>
                </c:pt>
                <c:pt idx="76">
                  <c:v>17.760000000000002</c:v>
                </c:pt>
                <c:pt idx="77">
                  <c:v>15.88</c:v>
                </c:pt>
                <c:pt idx="78">
                  <c:v>15.42</c:v>
                </c:pt>
                <c:pt idx="79">
                  <c:v>15.96</c:v>
                </c:pt>
                <c:pt idx="80">
                  <c:v>15.2</c:v>
                </c:pt>
                <c:pt idx="81">
                  <c:v>18.7</c:v>
                </c:pt>
                <c:pt idx="82">
                  <c:v>17.36</c:v>
                </c:pt>
                <c:pt idx="83">
                  <c:v>17.86</c:v>
                </c:pt>
                <c:pt idx="84">
                  <c:v>13.88</c:v>
                </c:pt>
                <c:pt idx="85">
                  <c:v>19.72</c:v>
                </c:pt>
                <c:pt idx="86">
                  <c:v>16.82</c:v>
                </c:pt>
                <c:pt idx="87">
                  <c:v>15.23</c:v>
                </c:pt>
                <c:pt idx="88">
                  <c:v>16.760000000000002</c:v>
                </c:pt>
                <c:pt idx="89">
                  <c:v>15.92</c:v>
                </c:pt>
                <c:pt idx="90">
                  <c:v>16.72</c:v>
                </c:pt>
                <c:pt idx="91">
                  <c:v>18.32</c:v>
                </c:pt>
                <c:pt idx="92">
                  <c:v>18.66</c:v>
                </c:pt>
                <c:pt idx="93">
                  <c:v>16.72</c:v>
                </c:pt>
                <c:pt idx="94">
                  <c:v>17</c:v>
                </c:pt>
                <c:pt idx="95">
                  <c:v>16.7</c:v>
                </c:pt>
                <c:pt idx="96">
                  <c:v>17.32</c:v>
                </c:pt>
                <c:pt idx="97">
                  <c:v>19.579999999999998</c:v>
                </c:pt>
                <c:pt idx="98">
                  <c:v>18.36</c:v>
                </c:pt>
                <c:pt idx="99">
                  <c:v>19.98</c:v>
                </c:pt>
                <c:pt idx="100">
                  <c:v>19.28</c:v>
                </c:pt>
                <c:pt idx="101">
                  <c:v>18.579999999999998</c:v>
                </c:pt>
                <c:pt idx="102">
                  <c:v>18.399999999999999</c:v>
                </c:pt>
                <c:pt idx="103">
                  <c:v>17.46</c:v>
                </c:pt>
                <c:pt idx="104">
                  <c:v>17.72</c:v>
                </c:pt>
                <c:pt idx="105">
                  <c:v>19.86</c:v>
                </c:pt>
                <c:pt idx="106">
                  <c:v>19.64</c:v>
                </c:pt>
                <c:pt idx="107">
                  <c:v>19.72</c:v>
                </c:pt>
                <c:pt idx="108">
                  <c:v>14.72</c:v>
                </c:pt>
                <c:pt idx="109">
                  <c:v>16.3</c:v>
                </c:pt>
                <c:pt idx="110">
                  <c:v>21.82</c:v>
                </c:pt>
                <c:pt idx="111">
                  <c:v>19.920000000000002</c:v>
                </c:pt>
                <c:pt idx="112">
                  <c:v>16.260000000000002</c:v>
                </c:pt>
                <c:pt idx="113">
                  <c:v>17.04</c:v>
                </c:pt>
                <c:pt idx="114">
                  <c:v>18.100000000000001</c:v>
                </c:pt>
                <c:pt idx="115">
                  <c:v>21.52</c:v>
                </c:pt>
                <c:pt idx="116">
                  <c:v>19.059999999999999</c:v>
                </c:pt>
                <c:pt idx="117">
                  <c:v>17</c:v>
                </c:pt>
                <c:pt idx="118">
                  <c:v>14.96</c:v>
                </c:pt>
                <c:pt idx="119">
                  <c:v>20.52</c:v>
                </c:pt>
                <c:pt idx="120">
                  <c:v>18.63</c:v>
                </c:pt>
                <c:pt idx="121">
                  <c:v>19.350000000000001</c:v>
                </c:pt>
                <c:pt idx="122">
                  <c:v>18.82</c:v>
                </c:pt>
                <c:pt idx="123">
                  <c:v>14.48</c:v>
                </c:pt>
                <c:pt idx="124">
                  <c:v>14.52</c:v>
                </c:pt>
                <c:pt idx="125">
                  <c:v>16.86</c:v>
                </c:pt>
                <c:pt idx="126">
                  <c:v>17.5</c:v>
                </c:pt>
                <c:pt idx="127">
                  <c:v>16.239999999999998</c:v>
                </c:pt>
                <c:pt idx="128">
                  <c:v>19.46</c:v>
                </c:pt>
                <c:pt idx="129">
                  <c:v>16.28</c:v>
                </c:pt>
                <c:pt idx="130">
                  <c:v>17.079999999999998</c:v>
                </c:pt>
                <c:pt idx="131">
                  <c:v>15.82</c:v>
                </c:pt>
                <c:pt idx="132">
                  <c:v>16.059999999999999</c:v>
                </c:pt>
                <c:pt idx="133">
                  <c:v>18.86</c:v>
                </c:pt>
                <c:pt idx="134">
                  <c:v>19.559999999999999</c:v>
                </c:pt>
                <c:pt idx="135">
                  <c:v>18.399999999999999</c:v>
                </c:pt>
                <c:pt idx="136">
                  <c:v>18.3</c:v>
                </c:pt>
                <c:pt idx="137">
                  <c:v>19.579999999999998</c:v>
                </c:pt>
                <c:pt idx="138">
                  <c:v>16.2</c:v>
                </c:pt>
                <c:pt idx="139">
                  <c:v>16.46</c:v>
                </c:pt>
                <c:pt idx="140">
                  <c:v>16.64</c:v>
                </c:pt>
                <c:pt idx="141">
                  <c:v>20.9</c:v>
                </c:pt>
                <c:pt idx="142">
                  <c:v>21.4</c:v>
                </c:pt>
                <c:pt idx="143">
                  <c:v>19.97</c:v>
                </c:pt>
                <c:pt idx="144">
                  <c:v>19.62</c:v>
                </c:pt>
                <c:pt idx="145">
                  <c:v>17.34</c:v>
                </c:pt>
                <c:pt idx="146">
                  <c:v>20.28</c:v>
                </c:pt>
                <c:pt idx="147">
                  <c:v>19.760000000000002</c:v>
                </c:pt>
                <c:pt idx="148">
                  <c:v>16.02</c:v>
                </c:pt>
                <c:pt idx="149">
                  <c:v>18.82</c:v>
                </c:pt>
                <c:pt idx="150">
                  <c:v>19.72</c:v>
                </c:pt>
                <c:pt idx="151">
                  <c:v>18.260000000000002</c:v>
                </c:pt>
                <c:pt idx="152">
                  <c:v>18.760000000000002</c:v>
                </c:pt>
                <c:pt idx="153">
                  <c:v>15.3</c:v>
                </c:pt>
                <c:pt idx="154">
                  <c:v>16.8</c:v>
                </c:pt>
                <c:pt idx="155">
                  <c:v>13.58</c:v>
                </c:pt>
                <c:pt idx="156">
                  <c:v>16.760000000000002</c:v>
                </c:pt>
                <c:pt idx="157">
                  <c:v>17.059999999999999</c:v>
                </c:pt>
                <c:pt idx="158">
                  <c:v>21.18</c:v>
                </c:pt>
                <c:pt idx="159">
                  <c:v>18.739999999999998</c:v>
                </c:pt>
                <c:pt idx="160">
                  <c:v>19.260000000000002</c:v>
                </c:pt>
                <c:pt idx="161">
                  <c:v>17.2</c:v>
                </c:pt>
                <c:pt idx="162">
                  <c:v>15.56</c:v>
                </c:pt>
                <c:pt idx="163">
                  <c:v>20.5</c:v>
                </c:pt>
                <c:pt idx="164">
                  <c:v>21.45</c:v>
                </c:pt>
                <c:pt idx="165">
                  <c:v>16.78</c:v>
                </c:pt>
                <c:pt idx="166">
                  <c:v>21.06</c:v>
                </c:pt>
                <c:pt idx="167">
                  <c:v>18.100000000000001</c:v>
                </c:pt>
                <c:pt idx="168">
                  <c:v>17.600000000000001</c:v>
                </c:pt>
                <c:pt idx="169">
                  <c:v>16.5</c:v>
                </c:pt>
                <c:pt idx="170">
                  <c:v>17.36</c:v>
                </c:pt>
                <c:pt idx="171">
                  <c:v>20.3</c:v>
                </c:pt>
                <c:pt idx="172">
                  <c:v>18.88</c:v>
                </c:pt>
                <c:pt idx="173">
                  <c:v>22.36</c:v>
                </c:pt>
                <c:pt idx="174">
                  <c:v>19.649999999999999</c:v>
                </c:pt>
                <c:pt idx="175">
                  <c:v>20.38</c:v>
                </c:pt>
                <c:pt idx="176">
                  <c:v>17.3</c:v>
                </c:pt>
                <c:pt idx="177">
                  <c:v>20.32</c:v>
                </c:pt>
                <c:pt idx="178">
                  <c:v>22.02</c:v>
                </c:pt>
                <c:pt idx="179">
                  <c:v>19.2</c:v>
                </c:pt>
                <c:pt idx="180">
                  <c:v>16.579999999999998</c:v>
                </c:pt>
                <c:pt idx="181">
                  <c:v>18.62</c:v>
                </c:pt>
                <c:pt idx="182">
                  <c:v>23.02</c:v>
                </c:pt>
                <c:pt idx="183">
                  <c:v>20.36</c:v>
                </c:pt>
                <c:pt idx="184">
                  <c:v>20.34</c:v>
                </c:pt>
                <c:pt idx="185">
                  <c:v>20.399999999999999</c:v>
                </c:pt>
                <c:pt idx="186">
                  <c:v>19.28</c:v>
                </c:pt>
                <c:pt idx="187">
                  <c:v>17.22</c:v>
                </c:pt>
                <c:pt idx="188">
                  <c:v>19.28</c:v>
                </c:pt>
                <c:pt idx="189">
                  <c:v>19.68</c:v>
                </c:pt>
                <c:pt idx="190">
                  <c:v>19.88</c:v>
                </c:pt>
                <c:pt idx="191">
                  <c:v>18.739999999999998</c:v>
                </c:pt>
                <c:pt idx="192">
                  <c:v>19.88</c:v>
                </c:pt>
                <c:pt idx="193">
                  <c:v>20.440000000000001</c:v>
                </c:pt>
                <c:pt idx="194">
                  <c:v>20.74</c:v>
                </c:pt>
                <c:pt idx="195">
                  <c:v>19.28</c:v>
                </c:pt>
                <c:pt idx="196">
                  <c:v>18.46</c:v>
                </c:pt>
                <c:pt idx="197">
                  <c:v>22.12</c:v>
                </c:pt>
                <c:pt idx="198">
                  <c:v>20.2</c:v>
                </c:pt>
                <c:pt idx="199">
                  <c:v>16</c:v>
                </c:pt>
                <c:pt idx="200">
                  <c:v>17.12</c:v>
                </c:pt>
                <c:pt idx="201">
                  <c:v>21.86</c:v>
                </c:pt>
                <c:pt idx="202">
                  <c:v>19.12</c:v>
                </c:pt>
                <c:pt idx="203">
                  <c:v>19.760000000000002</c:v>
                </c:pt>
                <c:pt idx="204">
                  <c:v>19.079999999999998</c:v>
                </c:pt>
                <c:pt idx="205">
                  <c:v>18.18</c:v>
                </c:pt>
                <c:pt idx="206">
                  <c:v>19.18</c:v>
                </c:pt>
                <c:pt idx="207">
                  <c:v>20.12</c:v>
                </c:pt>
                <c:pt idx="208">
                  <c:v>22.02</c:v>
                </c:pt>
                <c:pt idx="209">
                  <c:v>20.86</c:v>
                </c:pt>
                <c:pt idx="210">
                  <c:v>18.66</c:v>
                </c:pt>
                <c:pt idx="211">
                  <c:v>21.38</c:v>
                </c:pt>
                <c:pt idx="212">
                  <c:v>20.2</c:v>
                </c:pt>
                <c:pt idx="213">
                  <c:v>18.68</c:v>
                </c:pt>
                <c:pt idx="214">
                  <c:v>20.76</c:v>
                </c:pt>
                <c:pt idx="215">
                  <c:v>19.899999999999999</c:v>
                </c:pt>
                <c:pt idx="216">
                  <c:v>18.62</c:v>
                </c:pt>
                <c:pt idx="217">
                  <c:v>18.34</c:v>
                </c:pt>
                <c:pt idx="218">
                  <c:v>20.82</c:v>
                </c:pt>
                <c:pt idx="219">
                  <c:v>22</c:v>
                </c:pt>
                <c:pt idx="220">
                  <c:v>22.26</c:v>
                </c:pt>
                <c:pt idx="221">
                  <c:v>23.28</c:v>
                </c:pt>
                <c:pt idx="222">
                  <c:v>25.72</c:v>
                </c:pt>
                <c:pt idx="223">
                  <c:v>21.76</c:v>
                </c:pt>
                <c:pt idx="224">
                  <c:v>21.08</c:v>
                </c:pt>
                <c:pt idx="225">
                  <c:v>23.16</c:v>
                </c:pt>
                <c:pt idx="226">
                  <c:v>24.14</c:v>
                </c:pt>
                <c:pt idx="227">
                  <c:v>20.8</c:v>
                </c:pt>
                <c:pt idx="228">
                  <c:v>22.92</c:v>
                </c:pt>
                <c:pt idx="229">
                  <c:v>20.78</c:v>
                </c:pt>
                <c:pt idx="230">
                  <c:v>21.42</c:v>
                </c:pt>
                <c:pt idx="231">
                  <c:v>22.58</c:v>
                </c:pt>
                <c:pt idx="232">
                  <c:v>23.36</c:v>
                </c:pt>
                <c:pt idx="233">
                  <c:v>22.38</c:v>
                </c:pt>
                <c:pt idx="234">
                  <c:v>23.26</c:v>
                </c:pt>
                <c:pt idx="235">
                  <c:v>19.32</c:v>
                </c:pt>
                <c:pt idx="236">
                  <c:v>18.36</c:v>
                </c:pt>
                <c:pt idx="237">
                  <c:v>23.72</c:v>
                </c:pt>
                <c:pt idx="238">
                  <c:v>24.15</c:v>
                </c:pt>
                <c:pt idx="239">
                  <c:v>23.97</c:v>
                </c:pt>
                <c:pt idx="240">
                  <c:v>23.7</c:v>
                </c:pt>
                <c:pt idx="241">
                  <c:v>24.06</c:v>
                </c:pt>
                <c:pt idx="242">
                  <c:v>24.08</c:v>
                </c:pt>
                <c:pt idx="243">
                  <c:v>24.66</c:v>
                </c:pt>
                <c:pt idx="244">
                  <c:v>22.86</c:v>
                </c:pt>
                <c:pt idx="245">
                  <c:v>22.72</c:v>
                </c:pt>
                <c:pt idx="246">
                  <c:v>15.72</c:v>
                </c:pt>
                <c:pt idx="247">
                  <c:v>20</c:v>
                </c:pt>
                <c:pt idx="248">
                  <c:v>21</c:v>
                </c:pt>
                <c:pt idx="249">
                  <c:v>22.22</c:v>
                </c:pt>
                <c:pt idx="250">
                  <c:v>21.04</c:v>
                </c:pt>
                <c:pt idx="251">
                  <c:v>24.94</c:v>
                </c:pt>
                <c:pt idx="252">
                  <c:v>17.78</c:v>
                </c:pt>
                <c:pt idx="253">
                  <c:v>16.7</c:v>
                </c:pt>
                <c:pt idx="254">
                  <c:v>20.68</c:v>
                </c:pt>
                <c:pt idx="255">
                  <c:v>24.6</c:v>
                </c:pt>
                <c:pt idx="256">
                  <c:v>19.22</c:v>
                </c:pt>
                <c:pt idx="257">
                  <c:v>16.420000000000002</c:v>
                </c:pt>
                <c:pt idx="258">
                  <c:v>17.850000000000001</c:v>
                </c:pt>
                <c:pt idx="259">
                  <c:v>20.36</c:v>
                </c:pt>
                <c:pt idx="260">
                  <c:v>21.46</c:v>
                </c:pt>
                <c:pt idx="261">
                  <c:v>21.7</c:v>
                </c:pt>
                <c:pt idx="262">
                  <c:v>22.32</c:v>
                </c:pt>
                <c:pt idx="263">
                  <c:v>24</c:v>
                </c:pt>
                <c:pt idx="264">
                  <c:v>20.72</c:v>
                </c:pt>
                <c:pt idx="265">
                  <c:v>24.16</c:v>
                </c:pt>
                <c:pt idx="266">
                  <c:v>22.7</c:v>
                </c:pt>
                <c:pt idx="267">
                  <c:v>24.08</c:v>
                </c:pt>
                <c:pt idx="268">
                  <c:v>24.1</c:v>
                </c:pt>
                <c:pt idx="269">
                  <c:v>21.46</c:v>
                </c:pt>
                <c:pt idx="270">
                  <c:v>21.46</c:v>
                </c:pt>
                <c:pt idx="271">
                  <c:v>20</c:v>
                </c:pt>
                <c:pt idx="272">
                  <c:v>22.98</c:v>
                </c:pt>
                <c:pt idx="273">
                  <c:v>21.4</c:v>
                </c:pt>
                <c:pt idx="274">
                  <c:v>22.84</c:v>
                </c:pt>
                <c:pt idx="275">
                  <c:v>22.85</c:v>
                </c:pt>
                <c:pt idx="276">
                  <c:v>21.88</c:v>
                </c:pt>
                <c:pt idx="277">
                  <c:v>19.420000000000002</c:v>
                </c:pt>
                <c:pt idx="278">
                  <c:v>20.059999999999999</c:v>
                </c:pt>
                <c:pt idx="279">
                  <c:v>18.36</c:v>
                </c:pt>
                <c:pt idx="280">
                  <c:v>23.78</c:v>
                </c:pt>
                <c:pt idx="281">
                  <c:v>23.92</c:v>
                </c:pt>
                <c:pt idx="282">
                  <c:v>22.1</c:v>
                </c:pt>
                <c:pt idx="283">
                  <c:v>19.34</c:v>
                </c:pt>
                <c:pt idx="284">
                  <c:v>21.72</c:v>
                </c:pt>
                <c:pt idx="285">
                  <c:v>21.12</c:v>
                </c:pt>
                <c:pt idx="286">
                  <c:v>22.92</c:v>
                </c:pt>
                <c:pt idx="287">
                  <c:v>19.84</c:v>
                </c:pt>
                <c:pt idx="288">
                  <c:v>22.64</c:v>
                </c:pt>
                <c:pt idx="289">
                  <c:v>23.04</c:v>
                </c:pt>
                <c:pt idx="290">
                  <c:v>20.66</c:v>
                </c:pt>
                <c:pt idx="291">
                  <c:v>24.56</c:v>
                </c:pt>
                <c:pt idx="292">
                  <c:v>22.82</c:v>
                </c:pt>
                <c:pt idx="293">
                  <c:v>25.08</c:v>
                </c:pt>
                <c:pt idx="294">
                  <c:v>20.88</c:v>
                </c:pt>
                <c:pt idx="295">
                  <c:v>23.68</c:v>
                </c:pt>
                <c:pt idx="296">
                  <c:v>23.29</c:v>
                </c:pt>
                <c:pt idx="297">
                  <c:v>21.94</c:v>
                </c:pt>
                <c:pt idx="298">
                  <c:v>22.98</c:v>
                </c:pt>
                <c:pt idx="299">
                  <c:v>21.56</c:v>
                </c:pt>
                <c:pt idx="300">
                  <c:v>22.8</c:v>
                </c:pt>
                <c:pt idx="301">
                  <c:v>20.74</c:v>
                </c:pt>
                <c:pt idx="302">
                  <c:v>23.88</c:v>
                </c:pt>
                <c:pt idx="303">
                  <c:v>22.5</c:v>
                </c:pt>
                <c:pt idx="304">
                  <c:v>22.96</c:v>
                </c:pt>
                <c:pt idx="305">
                  <c:v>23.66</c:v>
                </c:pt>
                <c:pt idx="306">
                  <c:v>22.02</c:v>
                </c:pt>
                <c:pt idx="307">
                  <c:v>24.85</c:v>
                </c:pt>
                <c:pt idx="308">
                  <c:v>20.92</c:v>
                </c:pt>
                <c:pt idx="309">
                  <c:v>23.18</c:v>
                </c:pt>
                <c:pt idx="310">
                  <c:v>24.82</c:v>
                </c:pt>
                <c:pt idx="311">
                  <c:v>26.08</c:v>
                </c:pt>
                <c:pt idx="312">
                  <c:v>25.76</c:v>
                </c:pt>
                <c:pt idx="313">
                  <c:v>20.5</c:v>
                </c:pt>
                <c:pt idx="314">
                  <c:v>23.72</c:v>
                </c:pt>
                <c:pt idx="315">
                  <c:v>22.74</c:v>
                </c:pt>
                <c:pt idx="316">
                  <c:v>24.45</c:v>
                </c:pt>
                <c:pt idx="317">
                  <c:v>23.2</c:v>
                </c:pt>
                <c:pt idx="318">
                  <c:v>23.15</c:v>
                </c:pt>
                <c:pt idx="319">
                  <c:v>23.48</c:v>
                </c:pt>
                <c:pt idx="320">
                  <c:v>23.6</c:v>
                </c:pt>
                <c:pt idx="321">
                  <c:v>23.76</c:v>
                </c:pt>
                <c:pt idx="322">
                  <c:v>23.16</c:v>
                </c:pt>
                <c:pt idx="323">
                  <c:v>22.56</c:v>
                </c:pt>
                <c:pt idx="324">
                  <c:v>22.56</c:v>
                </c:pt>
                <c:pt idx="325">
                  <c:v>25.62</c:v>
                </c:pt>
                <c:pt idx="326">
                  <c:v>24.72</c:v>
                </c:pt>
                <c:pt idx="327">
                  <c:v>23.46</c:v>
                </c:pt>
                <c:pt idx="328">
                  <c:v>21.26</c:v>
                </c:pt>
                <c:pt idx="329">
                  <c:v>24.22</c:v>
                </c:pt>
                <c:pt idx="330">
                  <c:v>20.18</c:v>
                </c:pt>
                <c:pt idx="331">
                  <c:v>23</c:v>
                </c:pt>
                <c:pt idx="332">
                  <c:v>24.2</c:v>
                </c:pt>
                <c:pt idx="333">
                  <c:v>19.98</c:v>
                </c:pt>
                <c:pt idx="334">
                  <c:v>25.18</c:v>
                </c:pt>
                <c:pt idx="335">
                  <c:v>22.76</c:v>
                </c:pt>
                <c:pt idx="336">
                  <c:v>23.3</c:v>
                </c:pt>
                <c:pt idx="337">
                  <c:v>20.329999999999998</c:v>
                </c:pt>
                <c:pt idx="338">
                  <c:v>24.32</c:v>
                </c:pt>
                <c:pt idx="339">
                  <c:v>22.76</c:v>
                </c:pt>
                <c:pt idx="340">
                  <c:v>18.739999999999998</c:v>
                </c:pt>
                <c:pt idx="341">
                  <c:v>24.3</c:v>
                </c:pt>
                <c:pt idx="342">
                  <c:v>23.62</c:v>
                </c:pt>
                <c:pt idx="343">
                  <c:v>22.5</c:v>
                </c:pt>
                <c:pt idx="344">
                  <c:v>22.76</c:v>
                </c:pt>
                <c:pt idx="345">
                  <c:v>25.5</c:v>
                </c:pt>
                <c:pt idx="346">
                  <c:v>19.899999999999999</c:v>
                </c:pt>
                <c:pt idx="347">
                  <c:v>25</c:v>
                </c:pt>
                <c:pt idx="348">
                  <c:v>24.7</c:v>
                </c:pt>
                <c:pt idx="349">
                  <c:v>23.72</c:v>
                </c:pt>
                <c:pt idx="350">
                  <c:v>26.24</c:v>
                </c:pt>
                <c:pt idx="351">
                  <c:v>22.12</c:v>
                </c:pt>
                <c:pt idx="352">
                  <c:v>20.440000000000001</c:v>
                </c:pt>
                <c:pt idx="353">
                  <c:v>23.18</c:v>
                </c:pt>
                <c:pt idx="354">
                  <c:v>24.5</c:v>
                </c:pt>
                <c:pt idx="355">
                  <c:v>23.66</c:v>
                </c:pt>
                <c:pt idx="356">
                  <c:v>24.12</c:v>
                </c:pt>
                <c:pt idx="357">
                  <c:v>21.62</c:v>
                </c:pt>
                <c:pt idx="358">
                  <c:v>24.38</c:v>
                </c:pt>
                <c:pt idx="359">
                  <c:v>21.7</c:v>
                </c:pt>
                <c:pt idx="360">
                  <c:v>23.44</c:v>
                </c:pt>
                <c:pt idx="361">
                  <c:v>24.84</c:v>
                </c:pt>
                <c:pt idx="362">
                  <c:v>24</c:v>
                </c:pt>
                <c:pt idx="363">
                  <c:v>24.12</c:v>
                </c:pt>
                <c:pt idx="364">
                  <c:v>24.94</c:v>
                </c:pt>
                <c:pt idx="365">
                  <c:v>24.2</c:v>
                </c:pt>
                <c:pt idx="366">
                  <c:v>23.28</c:v>
                </c:pt>
                <c:pt idx="367">
                  <c:v>23.98</c:v>
                </c:pt>
                <c:pt idx="368">
                  <c:v>23.18</c:v>
                </c:pt>
                <c:pt idx="369">
                  <c:v>20.92</c:v>
                </c:pt>
                <c:pt idx="370">
                  <c:v>22.42</c:v>
                </c:pt>
                <c:pt idx="371">
                  <c:v>24.34</c:v>
                </c:pt>
                <c:pt idx="372">
                  <c:v>21.5</c:v>
                </c:pt>
                <c:pt idx="373">
                  <c:v>23.3</c:v>
                </c:pt>
                <c:pt idx="374">
                  <c:v>23.02</c:v>
                </c:pt>
                <c:pt idx="375">
                  <c:v>23.14</c:v>
                </c:pt>
                <c:pt idx="376">
                  <c:v>25.26</c:v>
                </c:pt>
                <c:pt idx="377">
                  <c:v>22.46</c:v>
                </c:pt>
                <c:pt idx="378">
                  <c:v>19.18</c:v>
                </c:pt>
                <c:pt idx="379">
                  <c:v>23.96</c:v>
                </c:pt>
                <c:pt idx="380">
                  <c:v>22.18</c:v>
                </c:pt>
                <c:pt idx="381">
                  <c:v>26.48</c:v>
                </c:pt>
                <c:pt idx="382">
                  <c:v>22.52</c:v>
                </c:pt>
                <c:pt idx="383">
                  <c:v>26.36</c:v>
                </c:pt>
                <c:pt idx="384">
                  <c:v>27.3</c:v>
                </c:pt>
                <c:pt idx="385">
                  <c:v>24.28</c:v>
                </c:pt>
                <c:pt idx="386">
                  <c:v>26.34</c:v>
                </c:pt>
                <c:pt idx="387">
                  <c:v>27.26</c:v>
                </c:pt>
                <c:pt idx="388">
                  <c:v>23.96</c:v>
                </c:pt>
                <c:pt idx="389">
                  <c:v>26.64</c:v>
                </c:pt>
                <c:pt idx="390">
                  <c:v>22.7</c:v>
                </c:pt>
                <c:pt idx="391">
                  <c:v>23.6</c:v>
                </c:pt>
                <c:pt idx="392">
                  <c:v>25.54</c:v>
                </c:pt>
                <c:pt idx="393">
                  <c:v>27.8</c:v>
                </c:pt>
                <c:pt idx="394">
                  <c:v>22.7</c:v>
                </c:pt>
                <c:pt idx="395">
                  <c:v>24.17</c:v>
                </c:pt>
                <c:pt idx="396">
                  <c:v>26.4</c:v>
                </c:pt>
                <c:pt idx="397">
                  <c:v>27.18</c:v>
                </c:pt>
                <c:pt idx="398">
                  <c:v>18.88</c:v>
                </c:pt>
                <c:pt idx="399">
                  <c:v>23.48</c:v>
                </c:pt>
                <c:pt idx="400">
                  <c:v>25.46</c:v>
                </c:pt>
                <c:pt idx="401">
                  <c:v>26.1</c:v>
                </c:pt>
                <c:pt idx="402">
                  <c:v>24.86</c:v>
                </c:pt>
                <c:pt idx="403">
                  <c:v>20.9</c:v>
                </c:pt>
                <c:pt idx="404">
                  <c:v>25.27</c:v>
                </c:pt>
                <c:pt idx="405">
                  <c:v>23.17</c:v>
                </c:pt>
                <c:pt idx="406">
                  <c:v>21.13</c:v>
                </c:pt>
                <c:pt idx="407">
                  <c:v>26.6</c:v>
                </c:pt>
                <c:pt idx="408">
                  <c:v>25.8</c:v>
                </c:pt>
                <c:pt idx="409">
                  <c:v>26.05</c:v>
                </c:pt>
                <c:pt idx="410">
                  <c:v>27.25</c:v>
                </c:pt>
                <c:pt idx="411">
                  <c:v>25.72</c:v>
                </c:pt>
                <c:pt idx="412">
                  <c:v>26.98</c:v>
                </c:pt>
                <c:pt idx="413">
                  <c:v>27.3</c:v>
                </c:pt>
                <c:pt idx="414">
                  <c:v>25.63</c:v>
                </c:pt>
                <c:pt idx="415">
                  <c:v>25</c:v>
                </c:pt>
                <c:pt idx="416">
                  <c:v>25.52</c:v>
                </c:pt>
                <c:pt idx="417">
                  <c:v>25.15</c:v>
                </c:pt>
                <c:pt idx="418">
                  <c:v>27.02</c:v>
                </c:pt>
                <c:pt idx="419">
                  <c:v>26.75</c:v>
                </c:pt>
                <c:pt idx="420">
                  <c:v>26.77</c:v>
                </c:pt>
                <c:pt idx="421">
                  <c:v>27.68</c:v>
                </c:pt>
                <c:pt idx="422">
                  <c:v>28.06</c:v>
                </c:pt>
                <c:pt idx="423">
                  <c:v>26.74</c:v>
                </c:pt>
                <c:pt idx="424">
                  <c:v>24.22</c:v>
                </c:pt>
                <c:pt idx="425">
                  <c:v>24.17</c:v>
                </c:pt>
                <c:pt idx="426">
                  <c:v>27.95</c:v>
                </c:pt>
                <c:pt idx="427">
                  <c:v>22.95</c:v>
                </c:pt>
                <c:pt idx="428">
                  <c:v>20.8</c:v>
                </c:pt>
                <c:pt idx="429">
                  <c:v>27.6</c:v>
                </c:pt>
                <c:pt idx="430">
                  <c:v>22.2</c:v>
                </c:pt>
                <c:pt idx="431">
                  <c:v>21.35</c:v>
                </c:pt>
                <c:pt idx="432">
                  <c:v>28.3</c:v>
                </c:pt>
                <c:pt idx="433">
                  <c:v>26.82</c:v>
                </c:pt>
                <c:pt idx="434">
                  <c:v>27.22</c:v>
                </c:pt>
                <c:pt idx="435">
                  <c:v>24.32</c:v>
                </c:pt>
                <c:pt idx="436">
                  <c:v>24.32</c:v>
                </c:pt>
                <c:pt idx="437">
                  <c:v>23.88</c:v>
                </c:pt>
                <c:pt idx="438">
                  <c:v>26.38</c:v>
                </c:pt>
                <c:pt idx="439">
                  <c:v>23.87</c:v>
                </c:pt>
                <c:pt idx="440">
                  <c:v>23.7</c:v>
                </c:pt>
                <c:pt idx="441">
                  <c:v>26</c:v>
                </c:pt>
                <c:pt idx="442">
                  <c:v>27.02</c:v>
                </c:pt>
                <c:pt idx="443">
                  <c:v>26.6</c:v>
                </c:pt>
                <c:pt idx="444">
                  <c:v>29.25</c:v>
                </c:pt>
                <c:pt idx="445">
                  <c:v>27.67</c:v>
                </c:pt>
                <c:pt idx="446">
                  <c:v>26.15</c:v>
                </c:pt>
                <c:pt idx="447">
                  <c:v>26.83</c:v>
                </c:pt>
                <c:pt idx="448">
                  <c:v>27.83</c:v>
                </c:pt>
                <c:pt idx="449">
                  <c:v>25.93</c:v>
                </c:pt>
                <c:pt idx="450">
                  <c:v>27.02</c:v>
                </c:pt>
                <c:pt idx="451">
                  <c:v>26.83</c:v>
                </c:pt>
                <c:pt idx="452">
                  <c:v>25.45</c:v>
                </c:pt>
                <c:pt idx="453">
                  <c:v>26.13</c:v>
                </c:pt>
                <c:pt idx="454">
                  <c:v>26.32</c:v>
                </c:pt>
                <c:pt idx="455">
                  <c:v>27.9</c:v>
                </c:pt>
                <c:pt idx="456">
                  <c:v>25.6</c:v>
                </c:pt>
                <c:pt idx="457">
                  <c:v>23.6</c:v>
                </c:pt>
                <c:pt idx="458">
                  <c:v>25.7</c:v>
                </c:pt>
                <c:pt idx="459">
                  <c:v>29.16</c:v>
                </c:pt>
                <c:pt idx="460">
                  <c:v>25.98</c:v>
                </c:pt>
                <c:pt idx="461">
                  <c:v>26.86</c:v>
                </c:pt>
                <c:pt idx="462">
                  <c:v>27.42</c:v>
                </c:pt>
                <c:pt idx="463">
                  <c:v>26.92</c:v>
                </c:pt>
                <c:pt idx="464">
                  <c:v>26.46</c:v>
                </c:pt>
                <c:pt idx="465">
                  <c:v>26.02</c:v>
                </c:pt>
                <c:pt idx="466">
                  <c:v>25.08</c:v>
                </c:pt>
                <c:pt idx="467">
                  <c:v>21.88</c:v>
                </c:pt>
                <c:pt idx="468">
                  <c:v>27.52</c:v>
                </c:pt>
                <c:pt idx="469">
                  <c:v>27.02</c:v>
                </c:pt>
                <c:pt idx="470">
                  <c:v>21.62</c:v>
                </c:pt>
                <c:pt idx="471">
                  <c:v>27.12</c:v>
                </c:pt>
                <c:pt idx="472">
                  <c:v>25.05</c:v>
                </c:pt>
                <c:pt idx="473">
                  <c:v>27.73</c:v>
                </c:pt>
                <c:pt idx="474">
                  <c:v>26.15</c:v>
                </c:pt>
                <c:pt idx="475">
                  <c:v>27.1</c:v>
                </c:pt>
                <c:pt idx="476">
                  <c:v>27.08</c:v>
                </c:pt>
                <c:pt idx="477">
                  <c:v>27.24</c:v>
                </c:pt>
                <c:pt idx="478">
                  <c:v>24.74</c:v>
                </c:pt>
                <c:pt idx="479">
                  <c:v>25.48</c:v>
                </c:pt>
                <c:pt idx="480">
                  <c:v>27.6</c:v>
                </c:pt>
                <c:pt idx="481">
                  <c:v>25.58</c:v>
                </c:pt>
                <c:pt idx="482">
                  <c:v>21.95</c:v>
                </c:pt>
                <c:pt idx="483">
                  <c:v>21.92</c:v>
                </c:pt>
                <c:pt idx="484">
                  <c:v>21.13</c:v>
                </c:pt>
                <c:pt idx="485">
                  <c:v>25.38</c:v>
                </c:pt>
                <c:pt idx="486">
                  <c:v>28.96</c:v>
                </c:pt>
                <c:pt idx="487">
                  <c:v>26.55</c:v>
                </c:pt>
                <c:pt idx="488">
                  <c:v>28.95</c:v>
                </c:pt>
                <c:pt idx="489">
                  <c:v>24.12</c:v>
                </c:pt>
                <c:pt idx="490">
                  <c:v>23.84</c:v>
                </c:pt>
                <c:pt idx="491">
                  <c:v>25.04</c:v>
                </c:pt>
                <c:pt idx="492">
                  <c:v>25.9</c:v>
                </c:pt>
                <c:pt idx="493">
                  <c:v>22.32</c:v>
                </c:pt>
                <c:pt idx="494">
                  <c:v>27.76</c:v>
                </c:pt>
                <c:pt idx="495">
                  <c:v>27.22</c:v>
                </c:pt>
                <c:pt idx="496">
                  <c:v>21.46</c:v>
                </c:pt>
                <c:pt idx="497">
                  <c:v>26.38</c:v>
                </c:pt>
                <c:pt idx="498">
                  <c:v>27.24</c:v>
                </c:pt>
                <c:pt idx="499">
                  <c:v>27.42</c:v>
                </c:pt>
                <c:pt idx="500">
                  <c:v>28.4</c:v>
                </c:pt>
                <c:pt idx="501">
                  <c:v>29.76</c:v>
                </c:pt>
                <c:pt idx="502">
                  <c:v>26.54</c:v>
                </c:pt>
                <c:pt idx="503">
                  <c:v>29.2</c:v>
                </c:pt>
                <c:pt idx="504">
                  <c:v>25.64</c:v>
                </c:pt>
                <c:pt idx="505">
                  <c:v>25.38</c:v>
                </c:pt>
                <c:pt idx="506">
                  <c:v>27.68</c:v>
                </c:pt>
                <c:pt idx="507">
                  <c:v>27.48</c:v>
                </c:pt>
                <c:pt idx="508">
                  <c:v>23.53</c:v>
                </c:pt>
                <c:pt idx="509">
                  <c:v>24.93</c:v>
                </c:pt>
                <c:pt idx="510">
                  <c:v>29.2</c:v>
                </c:pt>
                <c:pt idx="511">
                  <c:v>28.48</c:v>
                </c:pt>
                <c:pt idx="512">
                  <c:v>27.22</c:v>
                </c:pt>
                <c:pt idx="513">
                  <c:v>21.14</c:v>
                </c:pt>
                <c:pt idx="514">
                  <c:v>26</c:v>
                </c:pt>
                <c:pt idx="515">
                  <c:v>28.12</c:v>
                </c:pt>
                <c:pt idx="516">
                  <c:v>28.6</c:v>
                </c:pt>
                <c:pt idx="517">
                  <c:v>27.68</c:v>
                </c:pt>
                <c:pt idx="518">
                  <c:v>27.42</c:v>
                </c:pt>
                <c:pt idx="519">
                  <c:v>27.34</c:v>
                </c:pt>
                <c:pt idx="520">
                  <c:v>27.45</c:v>
                </c:pt>
                <c:pt idx="521">
                  <c:v>27.8</c:v>
                </c:pt>
                <c:pt idx="522">
                  <c:v>27.27</c:v>
                </c:pt>
                <c:pt idx="523">
                  <c:v>29.32</c:v>
                </c:pt>
                <c:pt idx="524">
                  <c:v>26.28</c:v>
                </c:pt>
                <c:pt idx="525">
                  <c:v>27.58</c:v>
                </c:pt>
                <c:pt idx="526">
                  <c:v>26.5</c:v>
                </c:pt>
                <c:pt idx="527">
                  <c:v>26.94</c:v>
                </c:pt>
                <c:pt idx="528">
                  <c:v>27.94</c:v>
                </c:pt>
                <c:pt idx="529">
                  <c:v>26.26</c:v>
                </c:pt>
                <c:pt idx="530">
                  <c:v>27.68</c:v>
                </c:pt>
                <c:pt idx="531">
                  <c:v>29.12</c:v>
                </c:pt>
                <c:pt idx="532">
                  <c:v>29.58</c:v>
                </c:pt>
                <c:pt idx="533">
                  <c:v>25.12</c:v>
                </c:pt>
                <c:pt idx="534">
                  <c:v>29.04</c:v>
                </c:pt>
                <c:pt idx="535">
                  <c:v>25.36</c:v>
                </c:pt>
                <c:pt idx="536">
                  <c:v>27.96</c:v>
                </c:pt>
                <c:pt idx="537">
                  <c:v>27.62</c:v>
                </c:pt>
                <c:pt idx="538">
                  <c:v>27.4</c:v>
                </c:pt>
                <c:pt idx="539">
                  <c:v>24.24</c:v>
                </c:pt>
                <c:pt idx="540">
                  <c:v>25.3</c:v>
                </c:pt>
                <c:pt idx="541">
                  <c:v>24.94</c:v>
                </c:pt>
                <c:pt idx="542">
                  <c:v>24.32</c:v>
                </c:pt>
                <c:pt idx="543">
                  <c:v>25.2</c:v>
                </c:pt>
                <c:pt idx="544">
                  <c:v>26.16</c:v>
                </c:pt>
                <c:pt idx="545">
                  <c:v>23.22</c:v>
                </c:pt>
                <c:pt idx="546">
                  <c:v>24.82</c:v>
                </c:pt>
                <c:pt idx="547">
                  <c:v>26.02</c:v>
                </c:pt>
                <c:pt idx="548">
                  <c:v>24.83</c:v>
                </c:pt>
                <c:pt idx="549">
                  <c:v>27.88</c:v>
                </c:pt>
                <c:pt idx="550">
                  <c:v>23.82</c:v>
                </c:pt>
                <c:pt idx="551">
                  <c:v>27.4</c:v>
                </c:pt>
                <c:pt idx="552">
                  <c:v>24.64</c:v>
                </c:pt>
                <c:pt idx="553">
                  <c:v>22.16</c:v>
                </c:pt>
                <c:pt idx="554">
                  <c:v>28.78</c:v>
                </c:pt>
                <c:pt idx="555">
                  <c:v>29.14</c:v>
                </c:pt>
                <c:pt idx="556">
                  <c:v>29.45</c:v>
                </c:pt>
                <c:pt idx="557">
                  <c:v>29.17</c:v>
                </c:pt>
                <c:pt idx="558">
                  <c:v>29.3</c:v>
                </c:pt>
                <c:pt idx="559">
                  <c:v>28.2</c:v>
                </c:pt>
                <c:pt idx="560">
                  <c:v>25.67</c:v>
                </c:pt>
                <c:pt idx="561">
                  <c:v>23.65</c:v>
                </c:pt>
                <c:pt idx="562">
                  <c:v>29.63</c:v>
                </c:pt>
                <c:pt idx="563">
                  <c:v>28.92</c:v>
                </c:pt>
                <c:pt idx="564">
                  <c:v>30.67</c:v>
                </c:pt>
                <c:pt idx="565">
                  <c:v>29.98</c:v>
                </c:pt>
                <c:pt idx="566">
                  <c:v>28.85</c:v>
                </c:pt>
                <c:pt idx="567">
                  <c:v>28.47</c:v>
                </c:pt>
                <c:pt idx="568">
                  <c:v>28.95</c:v>
                </c:pt>
                <c:pt idx="569">
                  <c:v>27.18</c:v>
                </c:pt>
                <c:pt idx="570">
                  <c:v>30.9</c:v>
                </c:pt>
                <c:pt idx="571">
                  <c:v>25.65</c:v>
                </c:pt>
                <c:pt idx="572">
                  <c:v>23.77</c:v>
                </c:pt>
                <c:pt idx="573">
                  <c:v>25.2</c:v>
                </c:pt>
                <c:pt idx="574">
                  <c:v>26.88</c:v>
                </c:pt>
                <c:pt idx="575">
                  <c:v>29.5</c:v>
                </c:pt>
                <c:pt idx="576">
                  <c:v>28.4</c:v>
                </c:pt>
                <c:pt idx="577">
                  <c:v>28.2</c:v>
                </c:pt>
                <c:pt idx="578">
                  <c:v>29.08</c:v>
                </c:pt>
                <c:pt idx="579">
                  <c:v>22.63</c:v>
                </c:pt>
                <c:pt idx="580">
                  <c:v>23.81</c:v>
                </c:pt>
                <c:pt idx="581">
                  <c:v>23.23</c:v>
                </c:pt>
                <c:pt idx="582">
                  <c:v>26.55</c:v>
                </c:pt>
                <c:pt idx="583">
                  <c:v>28.27</c:v>
                </c:pt>
                <c:pt idx="584">
                  <c:v>28.85</c:v>
                </c:pt>
                <c:pt idx="585">
                  <c:v>24.63</c:v>
                </c:pt>
                <c:pt idx="586">
                  <c:v>27.15</c:v>
                </c:pt>
                <c:pt idx="587">
                  <c:v>29.98</c:v>
                </c:pt>
                <c:pt idx="588">
                  <c:v>26.73</c:v>
                </c:pt>
                <c:pt idx="589">
                  <c:v>25.68</c:v>
                </c:pt>
                <c:pt idx="590">
                  <c:v>28.77</c:v>
                </c:pt>
                <c:pt idx="591">
                  <c:v>29.45</c:v>
                </c:pt>
                <c:pt idx="592">
                  <c:v>29.63</c:v>
                </c:pt>
                <c:pt idx="593">
                  <c:v>25.8</c:v>
                </c:pt>
                <c:pt idx="594">
                  <c:v>24.5</c:v>
                </c:pt>
                <c:pt idx="595">
                  <c:v>25.1</c:v>
                </c:pt>
                <c:pt idx="596">
                  <c:v>29.6</c:v>
                </c:pt>
                <c:pt idx="597">
                  <c:v>31.02</c:v>
                </c:pt>
                <c:pt idx="598">
                  <c:v>31.03</c:v>
                </c:pt>
                <c:pt idx="599">
                  <c:v>28.27</c:v>
                </c:pt>
                <c:pt idx="600">
                  <c:v>30.8</c:v>
                </c:pt>
                <c:pt idx="601">
                  <c:v>29.15</c:v>
                </c:pt>
                <c:pt idx="602">
                  <c:v>30.03</c:v>
                </c:pt>
                <c:pt idx="603">
                  <c:v>28.82</c:v>
                </c:pt>
                <c:pt idx="604">
                  <c:v>29.02</c:v>
                </c:pt>
                <c:pt idx="605">
                  <c:v>29.52</c:v>
                </c:pt>
                <c:pt idx="606">
                  <c:v>30.1</c:v>
                </c:pt>
                <c:pt idx="607">
                  <c:v>30.92</c:v>
                </c:pt>
                <c:pt idx="608">
                  <c:v>29.84</c:v>
                </c:pt>
                <c:pt idx="609">
                  <c:v>30.12</c:v>
                </c:pt>
                <c:pt idx="610">
                  <c:v>29.05</c:v>
                </c:pt>
                <c:pt idx="611">
                  <c:v>29.47</c:v>
                </c:pt>
                <c:pt idx="612">
                  <c:v>26.93</c:v>
                </c:pt>
                <c:pt idx="613">
                  <c:v>24.95</c:v>
                </c:pt>
                <c:pt idx="614">
                  <c:v>27.76</c:v>
                </c:pt>
                <c:pt idx="615">
                  <c:v>31.22</c:v>
                </c:pt>
                <c:pt idx="616">
                  <c:v>28.1</c:v>
                </c:pt>
                <c:pt idx="617">
                  <c:v>30.02</c:v>
                </c:pt>
                <c:pt idx="618">
                  <c:v>31.85</c:v>
                </c:pt>
                <c:pt idx="619">
                  <c:v>25.75</c:v>
                </c:pt>
                <c:pt idx="620">
                  <c:v>25.02</c:v>
                </c:pt>
                <c:pt idx="621">
                  <c:v>29.73</c:v>
                </c:pt>
                <c:pt idx="622">
                  <c:v>31.3</c:v>
                </c:pt>
                <c:pt idx="623">
                  <c:v>30.35</c:v>
                </c:pt>
                <c:pt idx="624">
                  <c:v>29.13</c:v>
                </c:pt>
                <c:pt idx="625">
                  <c:v>31.25</c:v>
                </c:pt>
                <c:pt idx="626">
                  <c:v>28.3</c:v>
                </c:pt>
                <c:pt idx="627">
                  <c:v>28.27</c:v>
                </c:pt>
                <c:pt idx="628">
                  <c:v>26.27</c:v>
                </c:pt>
                <c:pt idx="629">
                  <c:v>25.92</c:v>
                </c:pt>
                <c:pt idx="630">
                  <c:v>26.55</c:v>
                </c:pt>
                <c:pt idx="631">
                  <c:v>29.48</c:v>
                </c:pt>
                <c:pt idx="632">
                  <c:v>32.700000000000003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curvas_bc_poli!$L$1</c:f>
              <c:strCache>
                <c:ptCount val="1"/>
                <c:pt idx="0">
                  <c:v>ab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curvas_bc_poli!$L$2:$L$634</c:f>
            </c:numRef>
          </c:yVal>
          <c:smooth val="1"/>
        </c:ser>
        <c:ser>
          <c:idx val="6"/>
          <c:order val="6"/>
          <c:tx>
            <c:strRef>
              <c:f>curvas_bc_poli!$M$1</c:f>
              <c:strCache>
                <c:ptCount val="1"/>
                <c:pt idx="0">
                  <c:v>vtsc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curvas_bc_poli!$M$2:$M$634</c:f>
            </c:numRef>
          </c:yVal>
          <c:smooth val="1"/>
        </c:ser>
        <c:ser>
          <c:idx val="7"/>
          <c:order val="7"/>
          <c:tx>
            <c:strRef>
              <c:f>curvas_bc_poli!$N$1</c:f>
              <c:strCache>
                <c:ptCount val="1"/>
                <c:pt idx="0">
                  <c:v>vtcc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curvas_bc_poli!$N$2:$N$634</c:f>
            </c:numRef>
          </c:yVal>
          <c:smooth val="1"/>
        </c:ser>
        <c:ser>
          <c:idx val="8"/>
          <c:order val="8"/>
          <c:tx>
            <c:strRef>
              <c:f>curvas_bc_poli!$O$1</c:f>
              <c:strCache>
                <c:ptCount val="1"/>
                <c:pt idx="0">
                  <c:v>sitio</c:v>
                </c:pt>
              </c:strCache>
            </c:strRef>
          </c:tx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curvas_bc_poli!$O$2:$O$634</c:f>
            </c:numRef>
          </c:yVal>
          <c:smooth val="1"/>
        </c:ser>
        <c:ser>
          <c:idx val="9"/>
          <c:order val="9"/>
          <c:tx>
            <c:strRef>
              <c:f>curvas_bc_poli!$P$1</c:f>
              <c:strCache>
                <c:ptCount val="1"/>
                <c:pt idx="0">
                  <c:v>licl4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curvas_bc_poli!$P$2:$P$634</c:f>
              <c:numCache>
                <c:formatCode>General</c:formatCode>
                <c:ptCount val="633"/>
                <c:pt idx="0">
                  <c:v>3.2594100699477799</c:v>
                </c:pt>
                <c:pt idx="1">
                  <c:v>3.3823507388391199</c:v>
                </c:pt>
                <c:pt idx="2">
                  <c:v>3.4141103796435099</c:v>
                </c:pt>
                <c:pt idx="3">
                  <c:v>3.4141103796435099</c:v>
                </c:pt>
                <c:pt idx="4">
                  <c:v>3.75317595022045</c:v>
                </c:pt>
                <c:pt idx="5">
                  <c:v>3.75317595022045</c:v>
                </c:pt>
                <c:pt idx="6">
                  <c:v>3.75317595022045</c:v>
                </c:pt>
                <c:pt idx="7">
                  <c:v>3.8057074764182</c:v>
                </c:pt>
                <c:pt idx="8">
                  <c:v>3.8386515508875299</c:v>
                </c:pt>
                <c:pt idx="9">
                  <c:v>3.8386515508875299</c:v>
                </c:pt>
                <c:pt idx="10">
                  <c:v>4.1895680176575301</c:v>
                </c:pt>
                <c:pt idx="11">
                  <c:v>4.2812200165885201</c:v>
                </c:pt>
                <c:pt idx="12">
                  <c:v>4.3118940508380996</c:v>
                </c:pt>
                <c:pt idx="13">
                  <c:v>4.35972994902962</c:v>
                </c:pt>
                <c:pt idx="14">
                  <c:v>4.3905584462464899</c:v>
                </c:pt>
                <c:pt idx="15">
                  <c:v>4.3905584462464899</c:v>
                </c:pt>
                <c:pt idx="16">
                  <c:v>4.4145773588695896</c:v>
                </c:pt>
                <c:pt idx="17">
                  <c:v>4.4145773588695896</c:v>
                </c:pt>
                <c:pt idx="18">
                  <c:v>4.5732953059041304</c:v>
                </c:pt>
                <c:pt idx="19">
                  <c:v>4.6776079353966402</c:v>
                </c:pt>
                <c:pt idx="20">
                  <c:v>4.7334922753389002</c:v>
                </c:pt>
                <c:pt idx="21">
                  <c:v>4.7579956173075102</c:v>
                </c:pt>
                <c:pt idx="22">
                  <c:v>4.7685070148145803</c:v>
                </c:pt>
                <c:pt idx="23">
                  <c:v>4.7790243656464604</c:v>
                </c:pt>
                <c:pt idx="24">
                  <c:v>4.8035879025429598</c:v>
                </c:pt>
                <c:pt idx="25">
                  <c:v>4.8141249690350598</c:v>
                </c:pt>
                <c:pt idx="26">
                  <c:v>4.8141249690350598</c:v>
                </c:pt>
                <c:pt idx="27">
                  <c:v>4.82466791168053</c:v>
                </c:pt>
                <c:pt idx="28">
                  <c:v>4.9056904609619396</c:v>
                </c:pt>
                <c:pt idx="29">
                  <c:v>4.9516351229843201</c:v>
                </c:pt>
                <c:pt idx="30">
                  <c:v>4.9516351229843201</c:v>
                </c:pt>
                <c:pt idx="31">
                  <c:v>4.9657933414761901</c:v>
                </c:pt>
                <c:pt idx="32">
                  <c:v>4.9657933414761901</c:v>
                </c:pt>
                <c:pt idx="33">
                  <c:v>4.9657933414761901</c:v>
                </c:pt>
                <c:pt idx="34">
                  <c:v>4.9657933414761901</c:v>
                </c:pt>
                <c:pt idx="35">
                  <c:v>4.9764185686433198</c:v>
                </c:pt>
                <c:pt idx="36">
                  <c:v>5.1043536174072397</c:v>
                </c:pt>
                <c:pt idx="37">
                  <c:v>5.1293210827609697</c:v>
                </c:pt>
                <c:pt idx="38">
                  <c:v>5.1293210827609697</c:v>
                </c:pt>
                <c:pt idx="39">
                  <c:v>5.1864987784830499</c:v>
                </c:pt>
                <c:pt idx="40">
                  <c:v>5.2115612878284097</c:v>
                </c:pt>
                <c:pt idx="41">
                  <c:v>5.22231108893829</c:v>
                </c:pt>
                <c:pt idx="42">
                  <c:v>5.2330661009501904</c:v>
                </c:pt>
                <c:pt idx="43">
                  <c:v>5.2474141935450902</c:v>
                </c:pt>
                <c:pt idx="44">
                  <c:v>5.25818129850395</c:v>
                </c:pt>
                <c:pt idx="45">
                  <c:v>5.25818129850395</c:v>
                </c:pt>
                <c:pt idx="46">
                  <c:v>5.2797309551535703</c:v>
                </c:pt>
                <c:pt idx="47">
                  <c:v>5.3517103241915596</c:v>
                </c:pt>
                <c:pt idx="48">
                  <c:v>5.4130680239959403</c:v>
                </c:pt>
                <c:pt idx="49">
                  <c:v>5.4130680239959403</c:v>
                </c:pt>
                <c:pt idx="50">
                  <c:v>5.4130680239959403</c:v>
                </c:pt>
                <c:pt idx="51">
                  <c:v>5.4239123222245302</c:v>
                </c:pt>
                <c:pt idx="52">
                  <c:v>5.4456155969533198</c:v>
                </c:pt>
                <c:pt idx="53">
                  <c:v>5.4600952665161202</c:v>
                </c:pt>
                <c:pt idx="54">
                  <c:v>5.4963320245724496</c:v>
                </c:pt>
                <c:pt idx="55">
                  <c:v>5.5435192603690799</c:v>
                </c:pt>
                <c:pt idx="56">
                  <c:v>5.5653279426055899</c:v>
                </c:pt>
                <c:pt idx="57">
                  <c:v>5.5798774830468796</c:v>
                </c:pt>
                <c:pt idx="58">
                  <c:v>5.5907950809149298</c:v>
                </c:pt>
                <c:pt idx="59">
                  <c:v>5.6272205443516397</c:v>
                </c:pt>
                <c:pt idx="60">
                  <c:v>5.6272205443516397</c:v>
                </c:pt>
                <c:pt idx="61">
                  <c:v>5.6746498529567901</c:v>
                </c:pt>
                <c:pt idx="62">
                  <c:v>5.8321293915390902</c:v>
                </c:pt>
                <c:pt idx="63">
                  <c:v>5.8652034542256599</c:v>
                </c:pt>
                <c:pt idx="64">
                  <c:v>5.9019972336640798</c:v>
                </c:pt>
                <c:pt idx="65">
                  <c:v>5.9167278311884504</c:v>
                </c:pt>
                <c:pt idx="66">
                  <c:v>6.0977687987443101</c:v>
                </c:pt>
                <c:pt idx="67">
                  <c:v>6.19426058682388</c:v>
                </c:pt>
                <c:pt idx="68">
                  <c:v>6.2910371536942202</c:v>
                </c:pt>
                <c:pt idx="69">
                  <c:v>6.3059505089560197</c:v>
                </c:pt>
                <c:pt idx="70">
                  <c:v>6.3544634407030598</c:v>
                </c:pt>
                <c:pt idx="71">
                  <c:v>6.3544634407030598</c:v>
                </c:pt>
                <c:pt idx="72">
                  <c:v>6.5266558213252601</c:v>
                </c:pt>
                <c:pt idx="73">
                  <c:v>6.5266558213252601</c:v>
                </c:pt>
                <c:pt idx="74">
                  <c:v>6.5379137087794996</c:v>
                </c:pt>
                <c:pt idx="75">
                  <c:v>6.5641950705329597</c:v>
                </c:pt>
                <c:pt idx="76">
                  <c:v>6.6243340239182196</c:v>
                </c:pt>
                <c:pt idx="77">
                  <c:v>6.6996365906141397</c:v>
                </c:pt>
                <c:pt idx="78">
                  <c:v>6.9225747433461198</c:v>
                </c:pt>
                <c:pt idx="79">
                  <c:v>6.9604733449312199</c:v>
                </c:pt>
                <c:pt idx="80">
                  <c:v>6.9604733449312199</c:v>
                </c:pt>
                <c:pt idx="81">
                  <c:v>6.9984031997896698</c:v>
                </c:pt>
                <c:pt idx="82">
                  <c:v>7.0477579022883301</c:v>
                </c:pt>
                <c:pt idx="83">
                  <c:v>7.0477579022883301</c:v>
                </c:pt>
                <c:pt idx="84">
                  <c:v>7.0705542151138596</c:v>
                </c:pt>
                <c:pt idx="85">
                  <c:v>7.2952723720247503</c:v>
                </c:pt>
                <c:pt idx="86">
                  <c:v>7.3219979031942</c:v>
                </c:pt>
                <c:pt idx="87">
                  <c:v>7.34873643924516</c:v>
                </c:pt>
                <c:pt idx="88">
                  <c:v>7.34873643924516</c:v>
                </c:pt>
                <c:pt idx="89">
                  <c:v>7.4366811397942998</c:v>
                </c:pt>
                <c:pt idx="90">
                  <c:v>7.44816210019256</c:v>
                </c:pt>
                <c:pt idx="91">
                  <c:v>7.44816210019256</c:v>
                </c:pt>
                <c:pt idx="92">
                  <c:v>7.4596453064817396</c:v>
                </c:pt>
                <c:pt idx="93">
                  <c:v>7.8243679939781297</c:v>
                </c:pt>
                <c:pt idx="94">
                  <c:v>7.9515119835367303</c:v>
                </c:pt>
                <c:pt idx="95">
                  <c:v>8.0556927992647704</c:v>
                </c:pt>
                <c:pt idx="96">
                  <c:v>8.0556927992647704</c:v>
                </c:pt>
                <c:pt idx="97">
                  <c:v>8.4115974978131405</c:v>
                </c:pt>
                <c:pt idx="98">
                  <c:v>8.4115974978131405</c:v>
                </c:pt>
                <c:pt idx="99">
                  <c:v>8.7142691246251704</c:v>
                </c:pt>
                <c:pt idx="100">
                  <c:v>8.7142691246251704</c:v>
                </c:pt>
                <c:pt idx="101">
                  <c:v>8.8036497602714192</c:v>
                </c:pt>
                <c:pt idx="102">
                  <c:v>8.8308629073773499</c:v>
                </c:pt>
                <c:pt idx="103">
                  <c:v>8.8308629073773499</c:v>
                </c:pt>
                <c:pt idx="104">
                  <c:v>8.95921299537914</c:v>
                </c:pt>
                <c:pt idx="105">
                  <c:v>8.95921299537914</c:v>
                </c:pt>
                <c:pt idx="106">
                  <c:v>8.95921299537914</c:v>
                </c:pt>
                <c:pt idx="107">
                  <c:v>8.95921299537914</c:v>
                </c:pt>
                <c:pt idx="108">
                  <c:v>8.9708857526909505</c:v>
                </c:pt>
                <c:pt idx="109">
                  <c:v>8.9825592256231701</c:v>
                </c:pt>
                <c:pt idx="110">
                  <c:v>9.1110116767829794</c:v>
                </c:pt>
                <c:pt idx="111">
                  <c:v>9.1382688253964997</c:v>
                </c:pt>
                <c:pt idx="112">
                  <c:v>9.2512227503897506</c:v>
                </c:pt>
                <c:pt idx="113">
                  <c:v>9.2668062477942001</c:v>
                </c:pt>
                <c:pt idx="114">
                  <c:v>9.3291480999582408</c:v>
                </c:pt>
                <c:pt idx="115">
                  <c:v>9.5201347921188297</c:v>
                </c:pt>
                <c:pt idx="116">
                  <c:v>9.5474248631324699</c:v>
                </c:pt>
                <c:pt idx="117">
                  <c:v>9.5474248631324699</c:v>
                </c:pt>
                <c:pt idx="118">
                  <c:v>9.5474248631324699</c:v>
                </c:pt>
                <c:pt idx="119">
                  <c:v>9.6098064538583099</c:v>
                </c:pt>
                <c:pt idx="120">
                  <c:v>9.6098064538583099</c:v>
                </c:pt>
                <c:pt idx="121">
                  <c:v>9.6254026550113796</c:v>
                </c:pt>
                <c:pt idx="122">
                  <c:v>9.6254026550113796</c:v>
                </c:pt>
                <c:pt idx="123">
                  <c:v>9.6254026550113796</c:v>
                </c:pt>
                <c:pt idx="124">
                  <c:v>9.6254026550113796</c:v>
                </c:pt>
                <c:pt idx="125">
                  <c:v>9.6487974672080803</c:v>
                </c:pt>
                <c:pt idx="126">
                  <c:v>9.6760920980364595</c:v>
                </c:pt>
                <c:pt idx="127">
                  <c:v>9.6877899940776206</c:v>
                </c:pt>
                <c:pt idx="128">
                  <c:v>9.6877899940776206</c:v>
                </c:pt>
                <c:pt idx="129">
                  <c:v>9.6877899940776206</c:v>
                </c:pt>
                <c:pt idx="130">
                  <c:v>9.6877899940776206</c:v>
                </c:pt>
                <c:pt idx="131">
                  <c:v>9.6877899940776206</c:v>
                </c:pt>
                <c:pt idx="132">
                  <c:v>9.7657781852755292</c:v>
                </c:pt>
                <c:pt idx="133">
                  <c:v>9.7657781852755292</c:v>
                </c:pt>
                <c:pt idx="134">
                  <c:v>9.7891751321888592</c:v>
                </c:pt>
                <c:pt idx="135">
                  <c:v>9.7891751321888592</c:v>
                </c:pt>
                <c:pt idx="136">
                  <c:v>9.8047731530229196</c:v>
                </c:pt>
                <c:pt idx="137">
                  <c:v>9.8047731530229196</c:v>
                </c:pt>
                <c:pt idx="138">
                  <c:v>9.8047731530229196</c:v>
                </c:pt>
                <c:pt idx="139">
                  <c:v>9.8047731530229196</c:v>
                </c:pt>
                <c:pt idx="140">
                  <c:v>9.8437682411141996</c:v>
                </c:pt>
                <c:pt idx="141">
                  <c:v>9.8788636394689107</c:v>
                </c:pt>
                <c:pt idx="142">
                  <c:v>9.8788636394689107</c:v>
                </c:pt>
                <c:pt idx="143">
                  <c:v>9.8788636394689107</c:v>
                </c:pt>
                <c:pt idx="144">
                  <c:v>9.9061597761025908</c:v>
                </c:pt>
                <c:pt idx="145">
                  <c:v>9.9061597761025908</c:v>
                </c:pt>
                <c:pt idx="146">
                  <c:v>9.9178580118995594</c:v>
                </c:pt>
                <c:pt idx="147">
                  <c:v>9.9178580118995594</c:v>
                </c:pt>
                <c:pt idx="148">
                  <c:v>9.9841462675283097</c:v>
                </c:pt>
                <c:pt idx="149">
                  <c:v>9.9841462675283097</c:v>
                </c:pt>
                <c:pt idx="150">
                  <c:v>9.9841462675283097</c:v>
                </c:pt>
                <c:pt idx="151">
                  <c:v>10.0465314350553</c:v>
                </c:pt>
                <c:pt idx="152">
                  <c:v>10.0465314350553</c:v>
                </c:pt>
                <c:pt idx="153">
                  <c:v>10.0465314350553</c:v>
                </c:pt>
                <c:pt idx="154">
                  <c:v>10.0972157200843</c:v>
                </c:pt>
                <c:pt idx="155">
                  <c:v>10.0972157200843</c:v>
                </c:pt>
                <c:pt idx="156">
                  <c:v>10.108911542203</c:v>
                </c:pt>
                <c:pt idx="157">
                  <c:v>10.1245056192832</c:v>
                </c:pt>
                <c:pt idx="158">
                  <c:v>10.1245056192832</c:v>
                </c:pt>
                <c:pt idx="159">
                  <c:v>10.1245056192832</c:v>
                </c:pt>
                <c:pt idx="160">
                  <c:v>10.1634889196344</c:v>
                </c:pt>
                <c:pt idx="161">
                  <c:v>10.1868774974762</c:v>
                </c:pt>
                <c:pt idx="162">
                  <c:v>10.1868774974762</c:v>
                </c:pt>
                <c:pt idx="163">
                  <c:v>10.2648308120043</c:v>
                </c:pt>
                <c:pt idx="164">
                  <c:v>10.2648308120043</c:v>
                </c:pt>
                <c:pt idx="165">
                  <c:v>10.2648308120043</c:v>
                </c:pt>
                <c:pt idx="166">
                  <c:v>10.3154924607929</c:v>
                </c:pt>
                <c:pt idx="167">
                  <c:v>10.3427688980036</c:v>
                </c:pt>
                <c:pt idx="168">
                  <c:v>10.4051066825583</c:v>
                </c:pt>
                <c:pt idx="169">
                  <c:v>10.416793644458901</c:v>
                </c:pt>
                <c:pt idx="170">
                  <c:v>10.416793644458901</c:v>
                </c:pt>
                <c:pt idx="171">
                  <c:v>10.416793644458901</c:v>
                </c:pt>
                <c:pt idx="172">
                  <c:v>10.444061440910501</c:v>
                </c:pt>
                <c:pt idx="173">
                  <c:v>10.444061440910501</c:v>
                </c:pt>
                <c:pt idx="174">
                  <c:v>10.4830109322538</c:v>
                </c:pt>
                <c:pt idx="175">
                  <c:v>10.5219548445458</c:v>
                </c:pt>
                <c:pt idx="176">
                  <c:v>10.5219548445458</c:v>
                </c:pt>
                <c:pt idx="177">
                  <c:v>10.533636883896101</c:v>
                </c:pt>
                <c:pt idx="178">
                  <c:v>10.556999339106399</c:v>
                </c:pt>
                <c:pt idx="179">
                  <c:v>10.584252726232499</c:v>
                </c:pt>
                <c:pt idx="180">
                  <c:v>10.584252726232499</c:v>
                </c:pt>
                <c:pt idx="181">
                  <c:v>10.584252726232499</c:v>
                </c:pt>
                <c:pt idx="182">
                  <c:v>10.6621019583812</c:v>
                </c:pt>
                <c:pt idx="183">
                  <c:v>10.6621019583812</c:v>
                </c:pt>
                <c:pt idx="184">
                  <c:v>10.7360328671889</c:v>
                </c:pt>
                <c:pt idx="185">
                  <c:v>10.7360328671889</c:v>
                </c:pt>
                <c:pt idx="186">
                  <c:v>10.7360328671889</c:v>
                </c:pt>
                <c:pt idx="187">
                  <c:v>10.9926203585343</c:v>
                </c:pt>
                <c:pt idx="188">
                  <c:v>11.0314632163388</c:v>
                </c:pt>
                <c:pt idx="189">
                  <c:v>11.081944259938201</c:v>
                </c:pt>
                <c:pt idx="190">
                  <c:v>11.182854240511499</c:v>
                </c:pt>
                <c:pt idx="191">
                  <c:v>11.182854240511499</c:v>
                </c:pt>
                <c:pt idx="192">
                  <c:v>11.237160216272599</c:v>
                </c:pt>
                <c:pt idx="193">
                  <c:v>11.237160216272599</c:v>
                </c:pt>
                <c:pt idx="194">
                  <c:v>11.2720595786797</c:v>
                </c:pt>
                <c:pt idx="195">
                  <c:v>11.2720595786797</c:v>
                </c:pt>
                <c:pt idx="196">
                  <c:v>11.415434499626199</c:v>
                </c:pt>
                <c:pt idx="197">
                  <c:v>11.415434499626199</c:v>
                </c:pt>
                <c:pt idx="198">
                  <c:v>11.415434499626199</c:v>
                </c:pt>
                <c:pt idx="199">
                  <c:v>11.415434499626199</c:v>
                </c:pt>
                <c:pt idx="200">
                  <c:v>11.427052159415499</c:v>
                </c:pt>
                <c:pt idx="201">
                  <c:v>11.477382144796501</c:v>
                </c:pt>
                <c:pt idx="202">
                  <c:v>11.527690233043399</c:v>
                </c:pt>
                <c:pt idx="203">
                  <c:v>11.5547699296219</c:v>
                </c:pt>
                <c:pt idx="204">
                  <c:v>11.5547699296219</c:v>
                </c:pt>
                <c:pt idx="205">
                  <c:v>11.5547699296219</c:v>
                </c:pt>
                <c:pt idx="206">
                  <c:v>11.593443725255399</c:v>
                </c:pt>
                <c:pt idx="207">
                  <c:v>11.6436990680403</c:v>
                </c:pt>
                <c:pt idx="208">
                  <c:v>11.6436990680403</c:v>
                </c:pt>
                <c:pt idx="209">
                  <c:v>11.6436990680403</c:v>
                </c:pt>
                <c:pt idx="210">
                  <c:v>11.6436990680403</c:v>
                </c:pt>
                <c:pt idx="211">
                  <c:v>11.6436990680403</c:v>
                </c:pt>
                <c:pt idx="212">
                  <c:v>11.6436990680403</c:v>
                </c:pt>
                <c:pt idx="213">
                  <c:v>11.732553697268299</c:v>
                </c:pt>
                <c:pt idx="214">
                  <c:v>11.732553697268299</c:v>
                </c:pt>
                <c:pt idx="215">
                  <c:v>11.732553697268299</c:v>
                </c:pt>
                <c:pt idx="216">
                  <c:v>11.7827417357034</c:v>
                </c:pt>
                <c:pt idx="217">
                  <c:v>11.7827417357034</c:v>
                </c:pt>
                <c:pt idx="218">
                  <c:v>11.8213306903594</c:v>
                </c:pt>
                <c:pt idx="219">
                  <c:v>11.8329044126694</c:v>
                </c:pt>
                <c:pt idx="220">
                  <c:v>11.8329044126694</c:v>
                </c:pt>
                <c:pt idx="221">
                  <c:v>11.983234762396901</c:v>
                </c:pt>
                <c:pt idx="222">
                  <c:v>11.9986394881203</c:v>
                </c:pt>
                <c:pt idx="223">
                  <c:v>12.0217416522599</c:v>
                </c:pt>
                <c:pt idx="224">
                  <c:v>12.742331561072501</c:v>
                </c:pt>
                <c:pt idx="225">
                  <c:v>12.7537745362393</c:v>
                </c:pt>
                <c:pt idx="226">
                  <c:v>12.7537745362393</c:v>
                </c:pt>
                <c:pt idx="227">
                  <c:v>12.7537745362393</c:v>
                </c:pt>
                <c:pt idx="228">
                  <c:v>12.7652156298377</c:v>
                </c:pt>
                <c:pt idx="229">
                  <c:v>12.7652156298377</c:v>
                </c:pt>
                <c:pt idx="230">
                  <c:v>12.928994444271501</c:v>
                </c:pt>
                <c:pt idx="231">
                  <c:v>12.928994444271501</c:v>
                </c:pt>
                <c:pt idx="232">
                  <c:v>12.9670251798611</c:v>
                </c:pt>
                <c:pt idx="233">
                  <c:v>12.9670251798611</c:v>
                </c:pt>
                <c:pt idx="234">
                  <c:v>13.0164320927225</c:v>
                </c:pt>
                <c:pt idx="235">
                  <c:v>13.0164320927225</c:v>
                </c:pt>
                <c:pt idx="236">
                  <c:v>13.0164320927225</c:v>
                </c:pt>
                <c:pt idx="237">
                  <c:v>13.0771887050809</c:v>
                </c:pt>
                <c:pt idx="238">
                  <c:v>13.179583443072</c:v>
                </c:pt>
                <c:pt idx="239">
                  <c:v>13.179583443072</c:v>
                </c:pt>
                <c:pt idx="240">
                  <c:v>13.2023149860413</c:v>
                </c:pt>
                <c:pt idx="241">
                  <c:v>13.2023149860413</c:v>
                </c:pt>
                <c:pt idx="242">
                  <c:v>13.2023149860413</c:v>
                </c:pt>
                <c:pt idx="243">
                  <c:v>13.2023149860413</c:v>
                </c:pt>
                <c:pt idx="244">
                  <c:v>13.251537790892399</c:v>
                </c:pt>
                <c:pt idx="245">
                  <c:v>13.251537790892399</c:v>
                </c:pt>
                <c:pt idx="246">
                  <c:v>13.266675269661199</c:v>
                </c:pt>
                <c:pt idx="247">
                  <c:v>13.266675269661199</c:v>
                </c:pt>
                <c:pt idx="248">
                  <c:v>13.3271871960441</c:v>
                </c:pt>
                <c:pt idx="249">
                  <c:v>13.3271871960441</c:v>
                </c:pt>
                <c:pt idx="250">
                  <c:v>13.3649760325715</c:v>
                </c:pt>
                <c:pt idx="251">
                  <c:v>13.3763079796343</c:v>
                </c:pt>
                <c:pt idx="252">
                  <c:v>13.463113429907899</c:v>
                </c:pt>
                <c:pt idx="253">
                  <c:v>13.463113429907899</c:v>
                </c:pt>
                <c:pt idx="254">
                  <c:v>13.4895066925249</c:v>
                </c:pt>
                <c:pt idx="255">
                  <c:v>13.598720087451699</c:v>
                </c:pt>
                <c:pt idx="256">
                  <c:v>13.6363307175333</c:v>
                </c:pt>
                <c:pt idx="257">
                  <c:v>13.6363307175333</c:v>
                </c:pt>
                <c:pt idx="258">
                  <c:v>13.6476089404189</c:v>
                </c:pt>
                <c:pt idx="259">
                  <c:v>13.722738059722399</c:v>
                </c:pt>
                <c:pt idx="260">
                  <c:v>13.722738059722399</c:v>
                </c:pt>
                <c:pt idx="261">
                  <c:v>13.749008826566</c:v>
                </c:pt>
                <c:pt idx="262">
                  <c:v>13.749008826566</c:v>
                </c:pt>
                <c:pt idx="263">
                  <c:v>13.749008826566</c:v>
                </c:pt>
                <c:pt idx="264">
                  <c:v>13.9437594532974</c:v>
                </c:pt>
                <c:pt idx="265">
                  <c:v>13.9437594532974</c:v>
                </c:pt>
                <c:pt idx="266">
                  <c:v>13.9437594532974</c:v>
                </c:pt>
                <c:pt idx="267">
                  <c:v>14.029668105107</c:v>
                </c:pt>
                <c:pt idx="268">
                  <c:v>14.029668105107</c:v>
                </c:pt>
                <c:pt idx="269">
                  <c:v>14.0408629604733</c:v>
                </c:pt>
                <c:pt idx="270">
                  <c:v>14.0557855980467</c:v>
                </c:pt>
                <c:pt idx="271">
                  <c:v>14.0781613121103</c:v>
                </c:pt>
                <c:pt idx="272">
                  <c:v>14.1526751598171</c:v>
                </c:pt>
                <c:pt idx="273">
                  <c:v>14.1526751598171</c:v>
                </c:pt>
                <c:pt idx="274">
                  <c:v>14.1526751598171</c:v>
                </c:pt>
                <c:pt idx="275">
                  <c:v>14.1638426457829</c:v>
                </c:pt>
                <c:pt idx="276">
                  <c:v>14.1638426457829</c:v>
                </c:pt>
                <c:pt idx="277">
                  <c:v>14.2122059676581</c:v>
                </c:pt>
                <c:pt idx="278">
                  <c:v>14.2270774337487</c:v>
                </c:pt>
                <c:pt idx="279">
                  <c:v>14.2270774337487</c:v>
                </c:pt>
                <c:pt idx="280">
                  <c:v>14.2270774337487</c:v>
                </c:pt>
                <c:pt idx="281">
                  <c:v>14.286518043979701</c:v>
                </c:pt>
                <c:pt idx="282">
                  <c:v>14.2976550624144</c:v>
                </c:pt>
                <c:pt idx="283">
                  <c:v>14.2976550624144</c:v>
                </c:pt>
                <c:pt idx="284">
                  <c:v>14.323631447888401</c:v>
                </c:pt>
                <c:pt idx="285">
                  <c:v>14.323631447888401</c:v>
                </c:pt>
                <c:pt idx="286">
                  <c:v>14.323631447888401</c:v>
                </c:pt>
                <c:pt idx="287">
                  <c:v>14.334759892395001</c:v>
                </c:pt>
                <c:pt idx="288">
                  <c:v>14.334759892395001</c:v>
                </c:pt>
                <c:pt idx="289">
                  <c:v>14.334759892395001</c:v>
                </c:pt>
                <c:pt idx="290">
                  <c:v>14.334759892395001</c:v>
                </c:pt>
                <c:pt idx="291">
                  <c:v>14.349593802078999</c:v>
                </c:pt>
                <c:pt idx="292">
                  <c:v>14.371836039696399</c:v>
                </c:pt>
                <c:pt idx="293">
                  <c:v>14.371836039696399</c:v>
                </c:pt>
                <c:pt idx="294">
                  <c:v>14.371836039696399</c:v>
                </c:pt>
                <c:pt idx="295">
                  <c:v>14.3977721922729</c:v>
                </c:pt>
                <c:pt idx="296">
                  <c:v>14.3977721922729</c:v>
                </c:pt>
                <c:pt idx="297">
                  <c:v>14.3977721922729</c:v>
                </c:pt>
                <c:pt idx="298">
                  <c:v>14.3977721922729</c:v>
                </c:pt>
                <c:pt idx="299">
                  <c:v>14.4347992184153</c:v>
                </c:pt>
                <c:pt idx="300">
                  <c:v>14.4680986616453</c:v>
                </c:pt>
                <c:pt idx="301">
                  <c:v>14.482890817475999</c:v>
                </c:pt>
                <c:pt idx="302">
                  <c:v>14.505070256609001</c:v>
                </c:pt>
                <c:pt idx="303">
                  <c:v>14.505070256609001</c:v>
                </c:pt>
                <c:pt idx="304">
                  <c:v>14.519850672022701</c:v>
                </c:pt>
                <c:pt idx="305">
                  <c:v>14.519850672022701</c:v>
                </c:pt>
                <c:pt idx="306">
                  <c:v>14.519850672022701</c:v>
                </c:pt>
                <c:pt idx="307">
                  <c:v>14.542012454769701</c:v>
                </c:pt>
                <c:pt idx="308">
                  <c:v>14.652661155310501</c:v>
                </c:pt>
                <c:pt idx="309">
                  <c:v>14.652661155310501</c:v>
                </c:pt>
                <c:pt idx="310">
                  <c:v>14.652661155310501</c:v>
                </c:pt>
                <c:pt idx="311">
                  <c:v>14.674758626665801</c:v>
                </c:pt>
                <c:pt idx="312">
                  <c:v>14.674758626665801</c:v>
                </c:pt>
                <c:pt idx="313">
                  <c:v>14.689484259020899</c:v>
                </c:pt>
                <c:pt idx="314">
                  <c:v>14.689484259020899</c:v>
                </c:pt>
                <c:pt idx="315">
                  <c:v>14.689484259020899</c:v>
                </c:pt>
                <c:pt idx="316">
                  <c:v>14.711563661233299</c:v>
                </c:pt>
                <c:pt idx="317">
                  <c:v>14.711563661233299</c:v>
                </c:pt>
                <c:pt idx="318">
                  <c:v>14.774062758927901</c:v>
                </c:pt>
                <c:pt idx="319">
                  <c:v>14.774062758927901</c:v>
                </c:pt>
                <c:pt idx="320">
                  <c:v>14.832804988329</c:v>
                </c:pt>
                <c:pt idx="321">
                  <c:v>14.832804988329</c:v>
                </c:pt>
                <c:pt idx="322">
                  <c:v>14.832804988329</c:v>
                </c:pt>
                <c:pt idx="323">
                  <c:v>14.832804988329</c:v>
                </c:pt>
                <c:pt idx="324">
                  <c:v>14.832804988329</c:v>
                </c:pt>
                <c:pt idx="325">
                  <c:v>14.843810422250501</c:v>
                </c:pt>
                <c:pt idx="326">
                  <c:v>14.8804751928164</c:v>
                </c:pt>
                <c:pt idx="327">
                  <c:v>14.8804751928164</c:v>
                </c:pt>
                <c:pt idx="328">
                  <c:v>14.9061221601446</c:v>
                </c:pt>
                <c:pt idx="329">
                  <c:v>14.942734331777499</c:v>
                </c:pt>
                <c:pt idx="330">
                  <c:v>14.942734331777499</c:v>
                </c:pt>
                <c:pt idx="331">
                  <c:v>15.0122115832964</c:v>
                </c:pt>
                <c:pt idx="332">
                  <c:v>15.037779949878001</c:v>
                </c:pt>
                <c:pt idx="333">
                  <c:v>15.0742794132199</c:v>
                </c:pt>
                <c:pt idx="334">
                  <c:v>15.110747255301201</c:v>
                </c:pt>
                <c:pt idx="335">
                  <c:v>15.110747255301201</c:v>
                </c:pt>
                <c:pt idx="336">
                  <c:v>15.1216814216889</c:v>
                </c:pt>
                <c:pt idx="337">
                  <c:v>15.299865152190399</c:v>
                </c:pt>
                <c:pt idx="338">
                  <c:v>15.3361339895374</c:v>
                </c:pt>
                <c:pt idx="339">
                  <c:v>15.347008296702001</c:v>
                </c:pt>
                <c:pt idx="340">
                  <c:v>15.347008296702001</c:v>
                </c:pt>
                <c:pt idx="341">
                  <c:v>15.383234777278499</c:v>
                </c:pt>
                <c:pt idx="342">
                  <c:v>15.383234777278499</c:v>
                </c:pt>
                <c:pt idx="343">
                  <c:v>15.383234777278499</c:v>
                </c:pt>
                <c:pt idx="344">
                  <c:v>15.3940963453477</c:v>
                </c:pt>
                <c:pt idx="345">
                  <c:v>15.4447446182437</c:v>
                </c:pt>
                <c:pt idx="346">
                  <c:v>15.5133782316694</c:v>
                </c:pt>
                <c:pt idx="347">
                  <c:v>15.7616134397314</c:v>
                </c:pt>
                <c:pt idx="348">
                  <c:v>15.775954632317401</c:v>
                </c:pt>
                <c:pt idx="349">
                  <c:v>15.775954632317401</c:v>
                </c:pt>
                <c:pt idx="350">
                  <c:v>15.797456208751299</c:v>
                </c:pt>
                <c:pt idx="351">
                  <c:v>15.8082023946984</c:v>
                </c:pt>
                <c:pt idx="352">
                  <c:v>15.8225258630128</c:v>
                </c:pt>
                <c:pt idx="353">
                  <c:v>15.8225258630128</c:v>
                </c:pt>
                <c:pt idx="354">
                  <c:v>15.869039327022</c:v>
                </c:pt>
                <c:pt idx="355">
                  <c:v>15.940485136034299</c:v>
                </c:pt>
                <c:pt idx="356">
                  <c:v>15.940485136034299</c:v>
                </c:pt>
                <c:pt idx="357">
                  <c:v>16.0224769190527</c:v>
                </c:pt>
                <c:pt idx="358">
                  <c:v>16.0438358581834</c:v>
                </c:pt>
                <c:pt idx="359">
                  <c:v>16.0438358581834</c:v>
                </c:pt>
                <c:pt idx="360">
                  <c:v>16.068738756197199</c:v>
                </c:pt>
                <c:pt idx="361">
                  <c:v>16.068738756197199</c:v>
                </c:pt>
                <c:pt idx="362">
                  <c:v>16.068738756197199</c:v>
                </c:pt>
                <c:pt idx="363">
                  <c:v>16.068738756197199</c:v>
                </c:pt>
                <c:pt idx="364">
                  <c:v>16.079406188255</c:v>
                </c:pt>
                <c:pt idx="365">
                  <c:v>16.125595322325999</c:v>
                </c:pt>
                <c:pt idx="366">
                  <c:v>16.440207978618901</c:v>
                </c:pt>
                <c:pt idx="367">
                  <c:v>16.440207978618901</c:v>
                </c:pt>
                <c:pt idx="368">
                  <c:v>16.507005472435399</c:v>
                </c:pt>
                <c:pt idx="369">
                  <c:v>16.507005472435399</c:v>
                </c:pt>
                <c:pt idx="370">
                  <c:v>16.507005472435399</c:v>
                </c:pt>
                <c:pt idx="371">
                  <c:v>16.507005472435399</c:v>
                </c:pt>
                <c:pt idx="372">
                  <c:v>16.7031200702239</c:v>
                </c:pt>
                <c:pt idx="373">
                  <c:v>16.7031200702239</c:v>
                </c:pt>
                <c:pt idx="374">
                  <c:v>16.7031200702239</c:v>
                </c:pt>
                <c:pt idx="375">
                  <c:v>16.738019893195201</c:v>
                </c:pt>
                <c:pt idx="376">
                  <c:v>16.797265120682201</c:v>
                </c:pt>
                <c:pt idx="377">
                  <c:v>16.8424982929915</c:v>
                </c:pt>
                <c:pt idx="378">
                  <c:v>16.8424982929915</c:v>
                </c:pt>
                <c:pt idx="379">
                  <c:v>16.877250445369</c:v>
                </c:pt>
                <c:pt idx="380">
                  <c:v>16.908495635480701</c:v>
                </c:pt>
                <c:pt idx="381">
                  <c:v>16.908495635480701</c:v>
                </c:pt>
                <c:pt idx="382">
                  <c:v>16.908495635480701</c:v>
                </c:pt>
                <c:pt idx="383">
                  <c:v>16.908495635480701</c:v>
                </c:pt>
                <c:pt idx="384">
                  <c:v>16.908495635480701</c:v>
                </c:pt>
                <c:pt idx="385">
                  <c:v>17.0677212633029</c:v>
                </c:pt>
                <c:pt idx="386">
                  <c:v>17.081529494623499</c:v>
                </c:pt>
                <c:pt idx="387">
                  <c:v>17.081529494623499</c:v>
                </c:pt>
                <c:pt idx="388">
                  <c:v>17.081529494623499</c:v>
                </c:pt>
                <c:pt idx="389">
                  <c:v>17.091881718121002</c:v>
                </c:pt>
                <c:pt idx="390">
                  <c:v>17.091881718121002</c:v>
                </c:pt>
                <c:pt idx="391">
                  <c:v>17.239890230460599</c:v>
                </c:pt>
                <c:pt idx="392">
                  <c:v>17.329043450726399</c:v>
                </c:pt>
                <c:pt idx="393">
                  <c:v>17.329043450726399</c:v>
                </c:pt>
                <c:pt idx="394">
                  <c:v>17.452060041844501</c:v>
                </c:pt>
                <c:pt idx="395">
                  <c:v>17.452060041844501</c:v>
                </c:pt>
                <c:pt idx="396">
                  <c:v>17.554193464092499</c:v>
                </c:pt>
                <c:pt idx="397">
                  <c:v>17.554193464092499</c:v>
                </c:pt>
                <c:pt idx="398">
                  <c:v>17.696595459956601</c:v>
                </c:pt>
                <c:pt idx="399">
                  <c:v>17.696595459956601</c:v>
                </c:pt>
                <c:pt idx="400">
                  <c:v>17.754039391638401</c:v>
                </c:pt>
                <c:pt idx="401">
                  <c:v>17.754039391638401</c:v>
                </c:pt>
                <c:pt idx="402">
                  <c:v>17.787777250692699</c:v>
                </c:pt>
                <c:pt idx="403">
                  <c:v>17.797890985220999</c:v>
                </c:pt>
                <c:pt idx="404">
                  <c:v>17.831577991311399</c:v>
                </c:pt>
                <c:pt idx="405">
                  <c:v>17.831577991311399</c:v>
                </c:pt>
                <c:pt idx="406">
                  <c:v>17.831577991311399</c:v>
                </c:pt>
                <c:pt idx="407">
                  <c:v>17.898834369983799</c:v>
                </c:pt>
                <c:pt idx="408">
                  <c:v>17.898834369983799</c:v>
                </c:pt>
                <c:pt idx="409">
                  <c:v>18.029531556689999</c:v>
                </c:pt>
                <c:pt idx="410">
                  <c:v>18.029531556689999</c:v>
                </c:pt>
                <c:pt idx="411">
                  <c:v>18.1296587223618</c:v>
                </c:pt>
                <c:pt idx="412">
                  <c:v>18.1296587223618</c:v>
                </c:pt>
                <c:pt idx="413">
                  <c:v>18.1296587223618</c:v>
                </c:pt>
                <c:pt idx="414">
                  <c:v>18.1396518028461</c:v>
                </c:pt>
                <c:pt idx="415">
                  <c:v>18.1396518028461</c:v>
                </c:pt>
                <c:pt idx="416">
                  <c:v>18.149641307014601</c:v>
                </c:pt>
                <c:pt idx="417">
                  <c:v>18.149641307014601</c:v>
                </c:pt>
                <c:pt idx="418">
                  <c:v>18.236066978510699</c:v>
                </c:pt>
                <c:pt idx="419">
                  <c:v>18.236066978510699</c:v>
                </c:pt>
                <c:pt idx="420">
                  <c:v>18.236066978510699</c:v>
                </c:pt>
                <c:pt idx="421">
                  <c:v>18.236066978510699</c:v>
                </c:pt>
                <c:pt idx="422">
                  <c:v>18.3122956729711</c:v>
                </c:pt>
                <c:pt idx="423">
                  <c:v>18.3122956729711</c:v>
                </c:pt>
                <c:pt idx="424">
                  <c:v>18.3122956729711</c:v>
                </c:pt>
                <c:pt idx="425">
                  <c:v>18.335453720205301</c:v>
                </c:pt>
                <c:pt idx="426">
                  <c:v>18.335453720205301</c:v>
                </c:pt>
                <c:pt idx="427">
                  <c:v>18.378409436781698</c:v>
                </c:pt>
                <c:pt idx="428">
                  <c:v>18.378409436781698</c:v>
                </c:pt>
                <c:pt idx="429">
                  <c:v>18.388312669194601</c:v>
                </c:pt>
                <c:pt idx="430">
                  <c:v>18.4015113595751</c:v>
                </c:pt>
                <c:pt idx="431">
                  <c:v>18.4015113595751</c:v>
                </c:pt>
                <c:pt idx="432">
                  <c:v>18.411406160958499</c:v>
                </c:pt>
                <c:pt idx="433">
                  <c:v>18.411406160958499</c:v>
                </c:pt>
                <c:pt idx="434">
                  <c:v>18.411406160958499</c:v>
                </c:pt>
                <c:pt idx="435">
                  <c:v>18.5528336816079</c:v>
                </c:pt>
                <c:pt idx="436">
                  <c:v>18.562672897752201</c:v>
                </c:pt>
                <c:pt idx="437">
                  <c:v>18.562672897752201</c:v>
                </c:pt>
                <c:pt idx="438">
                  <c:v>18.615087281932301</c:v>
                </c:pt>
                <c:pt idx="439">
                  <c:v>18.660864882881999</c:v>
                </c:pt>
                <c:pt idx="440">
                  <c:v>18.660864882881999</c:v>
                </c:pt>
                <c:pt idx="441">
                  <c:v>18.690251393353002</c:v>
                </c:pt>
                <c:pt idx="442">
                  <c:v>18.690251393353002</c:v>
                </c:pt>
                <c:pt idx="443">
                  <c:v>18.703301516623501</c:v>
                </c:pt>
                <c:pt idx="444">
                  <c:v>18.7130848467852</c:v>
                </c:pt>
                <c:pt idx="445">
                  <c:v>18.745669545411399</c:v>
                </c:pt>
                <c:pt idx="446">
                  <c:v>18.745669545411399</c:v>
                </c:pt>
                <c:pt idx="447">
                  <c:v>18.765200854450001</c:v>
                </c:pt>
                <c:pt idx="448">
                  <c:v>18.765200854450001</c:v>
                </c:pt>
                <c:pt idx="449">
                  <c:v>18.810716943615201</c:v>
                </c:pt>
                <c:pt idx="450">
                  <c:v>18.810716943615201</c:v>
                </c:pt>
                <c:pt idx="451">
                  <c:v>18.820460007106899</c:v>
                </c:pt>
                <c:pt idx="452">
                  <c:v>18.820460007106899</c:v>
                </c:pt>
                <c:pt idx="453">
                  <c:v>18.862637553774501</c:v>
                </c:pt>
                <c:pt idx="454">
                  <c:v>18.904746140452499</c:v>
                </c:pt>
                <c:pt idx="455">
                  <c:v>18.904746140452499</c:v>
                </c:pt>
                <c:pt idx="456">
                  <c:v>18.904746140452499</c:v>
                </c:pt>
                <c:pt idx="457">
                  <c:v>18.937090379026301</c:v>
                </c:pt>
                <c:pt idx="458">
                  <c:v>18.937090379026301</c:v>
                </c:pt>
                <c:pt idx="459">
                  <c:v>18.988756076175601</c:v>
                </c:pt>
                <c:pt idx="460">
                  <c:v>19.001656122260101</c:v>
                </c:pt>
                <c:pt idx="461">
                  <c:v>19.0113268544095</c:v>
                </c:pt>
                <c:pt idx="462">
                  <c:v>19.0113268544095</c:v>
                </c:pt>
                <c:pt idx="463">
                  <c:v>19.020993897619</c:v>
                </c:pt>
                <c:pt idx="464">
                  <c:v>19.020993897619</c:v>
                </c:pt>
                <c:pt idx="465">
                  <c:v>19.033877548424901</c:v>
                </c:pt>
                <c:pt idx="466">
                  <c:v>19.0435359800897</c:v>
                </c:pt>
                <c:pt idx="467">
                  <c:v>19.0435359800897</c:v>
                </c:pt>
                <c:pt idx="468">
                  <c:v>19.0531907193823</c:v>
                </c:pt>
                <c:pt idx="469">
                  <c:v>19.0531907193823</c:v>
                </c:pt>
                <c:pt idx="470">
                  <c:v>19.1078311149931</c:v>
                </c:pt>
                <c:pt idx="471">
                  <c:v>19.1078311149931</c:v>
                </c:pt>
                <c:pt idx="472">
                  <c:v>19.1174612126709</c:v>
                </c:pt>
                <c:pt idx="473">
                  <c:v>19.1174612126709</c:v>
                </c:pt>
                <c:pt idx="474">
                  <c:v>19.1174612126709</c:v>
                </c:pt>
                <c:pt idx="475">
                  <c:v>19.1367103068722</c:v>
                </c:pt>
                <c:pt idx="476">
                  <c:v>19.1367103068722</c:v>
                </c:pt>
                <c:pt idx="477">
                  <c:v>19.1367103068722</c:v>
                </c:pt>
                <c:pt idx="478">
                  <c:v>19.149534810122301</c:v>
                </c:pt>
                <c:pt idx="479">
                  <c:v>19.149534810122301</c:v>
                </c:pt>
                <c:pt idx="480">
                  <c:v>19.149534810122301</c:v>
                </c:pt>
                <c:pt idx="481">
                  <c:v>19.149534810122301</c:v>
                </c:pt>
                <c:pt idx="482">
                  <c:v>19.1687592199197</c:v>
                </c:pt>
                <c:pt idx="483">
                  <c:v>19.178365867447202</c:v>
                </c:pt>
                <c:pt idx="484">
                  <c:v>19.178365867447202</c:v>
                </c:pt>
                <c:pt idx="485">
                  <c:v>19.178365867447202</c:v>
                </c:pt>
                <c:pt idx="486">
                  <c:v>19.2231478698777</c:v>
                </c:pt>
                <c:pt idx="487">
                  <c:v>19.296542831179199</c:v>
                </c:pt>
                <c:pt idx="488">
                  <c:v>19.296542831179199</c:v>
                </c:pt>
                <c:pt idx="489">
                  <c:v>19.3252031399815</c:v>
                </c:pt>
                <c:pt idx="490">
                  <c:v>19.337930309082001</c:v>
                </c:pt>
                <c:pt idx="491">
                  <c:v>19.3474713443855</c:v>
                </c:pt>
                <c:pt idx="492">
                  <c:v>19.3570086574165</c:v>
                </c:pt>
                <c:pt idx="493">
                  <c:v>19.3570086574165</c:v>
                </c:pt>
                <c:pt idx="494">
                  <c:v>19.379247907462702</c:v>
                </c:pt>
                <c:pt idx="495">
                  <c:v>19.379247907462702</c:v>
                </c:pt>
                <c:pt idx="496">
                  <c:v>19.379247907462702</c:v>
                </c:pt>
                <c:pt idx="497">
                  <c:v>19.4521768745368</c:v>
                </c:pt>
                <c:pt idx="498">
                  <c:v>19.461673186442599</c:v>
                </c:pt>
                <c:pt idx="499">
                  <c:v>19.575337577067799</c:v>
                </c:pt>
                <c:pt idx="500">
                  <c:v>19.587933717946701</c:v>
                </c:pt>
                <c:pt idx="501">
                  <c:v>19.587933717946701</c:v>
                </c:pt>
                <c:pt idx="502">
                  <c:v>19.587933717946701</c:v>
                </c:pt>
                <c:pt idx="503">
                  <c:v>19.5973764571233</c:v>
                </c:pt>
                <c:pt idx="504">
                  <c:v>19.5973764571233</c:v>
                </c:pt>
                <c:pt idx="505">
                  <c:v>19.606815452767499</c:v>
                </c:pt>
                <c:pt idx="506">
                  <c:v>19.669646367814899</c:v>
                </c:pt>
                <c:pt idx="507">
                  <c:v>19.669646367814899</c:v>
                </c:pt>
                <c:pt idx="508">
                  <c:v>19.669646367814899</c:v>
                </c:pt>
                <c:pt idx="509">
                  <c:v>19.6790566386255</c:v>
                </c:pt>
                <c:pt idx="510">
                  <c:v>19.7197911382851</c:v>
                </c:pt>
                <c:pt idx="511">
                  <c:v>19.7197911382851</c:v>
                </c:pt>
                <c:pt idx="512">
                  <c:v>19.741695914274398</c:v>
                </c:pt>
                <c:pt idx="513">
                  <c:v>19.8633623785976</c:v>
                </c:pt>
                <c:pt idx="514">
                  <c:v>19.8633623785976</c:v>
                </c:pt>
                <c:pt idx="515">
                  <c:v>19.9161975443944</c:v>
                </c:pt>
                <c:pt idx="516">
                  <c:v>19.9161975443944</c:v>
                </c:pt>
                <c:pt idx="517">
                  <c:v>19.9472205650112</c:v>
                </c:pt>
                <c:pt idx="518">
                  <c:v>19.975105484821501</c:v>
                </c:pt>
                <c:pt idx="519">
                  <c:v>19.975105484821501</c:v>
                </c:pt>
                <c:pt idx="520">
                  <c:v>19.996770298243302</c:v>
                </c:pt>
                <c:pt idx="521">
                  <c:v>20.006048933009101</c:v>
                </c:pt>
                <c:pt idx="522">
                  <c:v>20.006048933009101</c:v>
                </c:pt>
                <c:pt idx="523">
                  <c:v>20.027684411048099</c:v>
                </c:pt>
                <c:pt idx="524">
                  <c:v>20.129403416448699</c:v>
                </c:pt>
                <c:pt idx="525">
                  <c:v>20.129403416448699</c:v>
                </c:pt>
                <c:pt idx="526">
                  <c:v>20.129403416448699</c:v>
                </c:pt>
                <c:pt idx="527">
                  <c:v>20.129403416448699</c:v>
                </c:pt>
                <c:pt idx="528">
                  <c:v>20.239848079224402</c:v>
                </c:pt>
                <c:pt idx="529">
                  <c:v>20.239848079224402</c:v>
                </c:pt>
                <c:pt idx="530">
                  <c:v>20.258202557806001</c:v>
                </c:pt>
                <c:pt idx="531">
                  <c:v>20.258202557806001</c:v>
                </c:pt>
                <c:pt idx="532">
                  <c:v>20.258202557806001</c:v>
                </c:pt>
                <c:pt idx="533">
                  <c:v>20.3406102695001</c:v>
                </c:pt>
                <c:pt idx="534">
                  <c:v>20.3406102695001</c:v>
                </c:pt>
                <c:pt idx="535">
                  <c:v>20.3406102695001</c:v>
                </c:pt>
                <c:pt idx="536">
                  <c:v>20.349747739792701</c:v>
                </c:pt>
                <c:pt idx="537">
                  <c:v>20.410567334767901</c:v>
                </c:pt>
                <c:pt idx="538">
                  <c:v>20.410567334767901</c:v>
                </c:pt>
                <c:pt idx="539">
                  <c:v>20.598036414724302</c:v>
                </c:pt>
                <c:pt idx="540">
                  <c:v>20.598036414724302</c:v>
                </c:pt>
                <c:pt idx="541">
                  <c:v>20.598036414724302</c:v>
                </c:pt>
                <c:pt idx="542">
                  <c:v>20.786866893535102</c:v>
                </c:pt>
                <c:pt idx="543">
                  <c:v>20.8137057428562</c:v>
                </c:pt>
                <c:pt idx="544">
                  <c:v>20.9325750284988</c:v>
                </c:pt>
                <c:pt idx="545">
                  <c:v>20.9325750284988</c:v>
                </c:pt>
                <c:pt idx="546">
                  <c:v>20.9325750284988</c:v>
                </c:pt>
                <c:pt idx="547">
                  <c:v>20.9325750284988</c:v>
                </c:pt>
                <c:pt idx="548">
                  <c:v>21.0006183213093</c:v>
                </c:pt>
                <c:pt idx="549">
                  <c:v>21.0006183213093</c:v>
                </c:pt>
                <c:pt idx="550">
                  <c:v>21.0006183213093</c:v>
                </c:pt>
                <c:pt idx="551">
                  <c:v>21.0006183213093</c:v>
                </c:pt>
                <c:pt idx="552">
                  <c:v>21.212175530988201</c:v>
                </c:pt>
                <c:pt idx="553">
                  <c:v>21.212175530988201</c:v>
                </c:pt>
                <c:pt idx="554">
                  <c:v>21.250139379563802</c:v>
                </c:pt>
                <c:pt idx="555">
                  <c:v>21.250139379563802</c:v>
                </c:pt>
                <c:pt idx="556">
                  <c:v>21.383898181655301</c:v>
                </c:pt>
                <c:pt idx="557">
                  <c:v>21.536900247490401</c:v>
                </c:pt>
                <c:pt idx="558">
                  <c:v>21.545525160731199</c:v>
                </c:pt>
                <c:pt idx="559">
                  <c:v>21.554146262022801</c:v>
                </c:pt>
                <c:pt idx="560">
                  <c:v>21.554146262022801</c:v>
                </c:pt>
                <c:pt idx="561">
                  <c:v>21.554146262022801</c:v>
                </c:pt>
                <c:pt idx="562">
                  <c:v>21.620114737756602</c:v>
                </c:pt>
                <c:pt idx="563">
                  <c:v>21.620114737756602</c:v>
                </c:pt>
                <c:pt idx="564">
                  <c:v>21.620114737756602</c:v>
                </c:pt>
                <c:pt idx="565">
                  <c:v>21.620114737756602</c:v>
                </c:pt>
                <c:pt idx="566">
                  <c:v>21.648726807688799</c:v>
                </c:pt>
                <c:pt idx="567">
                  <c:v>21.648726807688799</c:v>
                </c:pt>
                <c:pt idx="568">
                  <c:v>21.788313938669798</c:v>
                </c:pt>
                <c:pt idx="569">
                  <c:v>21.788313938669798</c:v>
                </c:pt>
                <c:pt idx="570">
                  <c:v>21.909971623672899</c:v>
                </c:pt>
                <c:pt idx="571">
                  <c:v>22.0224394490923</c:v>
                </c:pt>
                <c:pt idx="572">
                  <c:v>22.0224394490923</c:v>
                </c:pt>
                <c:pt idx="573">
                  <c:v>22.103555730260801</c:v>
                </c:pt>
                <c:pt idx="574">
                  <c:v>22.103555730260801</c:v>
                </c:pt>
                <c:pt idx="575">
                  <c:v>22.1954283647617</c:v>
                </c:pt>
                <c:pt idx="576">
                  <c:v>22.231494394158499</c:v>
                </c:pt>
                <c:pt idx="577">
                  <c:v>22.239807196650698</c:v>
                </c:pt>
                <c:pt idx="578">
                  <c:v>22.2508850266791</c:v>
                </c:pt>
                <c:pt idx="579">
                  <c:v>22.3034125546966</c:v>
                </c:pt>
                <c:pt idx="580">
                  <c:v>22.314451583253401</c:v>
                </c:pt>
                <c:pt idx="581">
                  <c:v>22.314451583253401</c:v>
                </c:pt>
                <c:pt idx="582">
                  <c:v>22.314451583253401</c:v>
                </c:pt>
                <c:pt idx="583">
                  <c:v>22.330997478319102</c:v>
                </c:pt>
                <c:pt idx="584">
                  <c:v>22.330997478319102</c:v>
                </c:pt>
                <c:pt idx="585">
                  <c:v>22.330997478319102</c:v>
                </c:pt>
                <c:pt idx="586">
                  <c:v>22.342019644287902</c:v>
                </c:pt>
                <c:pt idx="587">
                  <c:v>22.377795114048901</c:v>
                </c:pt>
                <c:pt idx="588">
                  <c:v>22.457345387737401</c:v>
                </c:pt>
                <c:pt idx="589">
                  <c:v>22.457345387737401</c:v>
                </c:pt>
                <c:pt idx="590">
                  <c:v>22.618096633359599</c:v>
                </c:pt>
                <c:pt idx="591">
                  <c:v>22.628942055594901</c:v>
                </c:pt>
                <c:pt idx="592">
                  <c:v>22.628942055594901</c:v>
                </c:pt>
                <c:pt idx="593">
                  <c:v>22.7881319143785</c:v>
                </c:pt>
                <c:pt idx="594">
                  <c:v>22.7881319143785</c:v>
                </c:pt>
                <c:pt idx="595">
                  <c:v>22.823011391321899</c:v>
                </c:pt>
                <c:pt idx="596">
                  <c:v>22.823011391321899</c:v>
                </c:pt>
                <c:pt idx="597">
                  <c:v>22.823011391321899</c:v>
                </c:pt>
                <c:pt idx="598">
                  <c:v>23.0255068253418</c:v>
                </c:pt>
                <c:pt idx="599">
                  <c:v>23.075753589205402</c:v>
                </c:pt>
                <c:pt idx="600">
                  <c:v>23.075753589205402</c:v>
                </c:pt>
                <c:pt idx="601">
                  <c:v>23.075753589205402</c:v>
                </c:pt>
                <c:pt idx="602">
                  <c:v>23.1284822527312</c:v>
                </c:pt>
                <c:pt idx="603">
                  <c:v>23.1284822527312</c:v>
                </c:pt>
                <c:pt idx="604">
                  <c:v>23.2229739266457</c:v>
                </c:pt>
                <c:pt idx="605">
                  <c:v>23.394809326080299</c:v>
                </c:pt>
                <c:pt idx="606">
                  <c:v>23.4954993594584</c:v>
                </c:pt>
                <c:pt idx="607">
                  <c:v>23.4954993594584</c:v>
                </c:pt>
                <c:pt idx="608">
                  <c:v>23.4954993594584</c:v>
                </c:pt>
                <c:pt idx="609">
                  <c:v>23.4954993594584</c:v>
                </c:pt>
                <c:pt idx="610">
                  <c:v>23.572525114165099</c:v>
                </c:pt>
                <c:pt idx="611">
                  <c:v>23.572525114165099</c:v>
                </c:pt>
                <c:pt idx="612">
                  <c:v>23.572525114165099</c:v>
                </c:pt>
                <c:pt idx="613">
                  <c:v>23.572525114165099</c:v>
                </c:pt>
                <c:pt idx="614">
                  <c:v>23.846746217495301</c:v>
                </c:pt>
                <c:pt idx="615">
                  <c:v>23.846746217495301</c:v>
                </c:pt>
                <c:pt idx="616">
                  <c:v>23.846746217495301</c:v>
                </c:pt>
                <c:pt idx="617">
                  <c:v>23.9370887468625</c:v>
                </c:pt>
                <c:pt idx="618">
                  <c:v>23.9370887468625</c:v>
                </c:pt>
                <c:pt idx="619">
                  <c:v>23.987049877972701</c:v>
                </c:pt>
                <c:pt idx="620">
                  <c:v>23.987049877972701</c:v>
                </c:pt>
                <c:pt idx="621">
                  <c:v>24.351698903707899</c:v>
                </c:pt>
                <c:pt idx="622">
                  <c:v>24.400294676618</c:v>
                </c:pt>
                <c:pt idx="623">
                  <c:v>24.4945924185865</c:v>
                </c:pt>
                <c:pt idx="624">
                  <c:v>24.4945924185865</c:v>
                </c:pt>
                <c:pt idx="625">
                  <c:v>24.6432428877517</c:v>
                </c:pt>
                <c:pt idx="626">
                  <c:v>25.038327706825001</c:v>
                </c:pt>
                <c:pt idx="627">
                  <c:v>25.295521936823999</c:v>
                </c:pt>
                <c:pt idx="628">
                  <c:v>25.4582717508572</c:v>
                </c:pt>
                <c:pt idx="629">
                  <c:v>25.465009277778101</c:v>
                </c:pt>
                <c:pt idx="630">
                  <c:v>25.465009277778101</c:v>
                </c:pt>
                <c:pt idx="631">
                  <c:v>25.465009277778101</c:v>
                </c:pt>
                <c:pt idx="632">
                  <c:v>25.641178536238201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curvas_bc_poli!$Q$1</c:f>
              <c:strCache>
                <c:ptCount val="1"/>
                <c:pt idx="0">
                  <c:v>lscl4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curvas_bc_poli!$Q$2:$Q$634</c:f>
              <c:numCache>
                <c:formatCode>General</c:formatCode>
                <c:ptCount val="633"/>
                <c:pt idx="0">
                  <c:v>5.1644591070905301</c:v>
                </c:pt>
                <c:pt idx="1">
                  <c:v>5.3216794560246203</c:v>
                </c:pt>
                <c:pt idx="2">
                  <c:v>5.3621168531102601</c:v>
                </c:pt>
                <c:pt idx="3">
                  <c:v>5.3621168531102601</c:v>
                </c:pt>
                <c:pt idx="4">
                  <c:v>5.78952522936466</c:v>
                </c:pt>
                <c:pt idx="5">
                  <c:v>5.78952522936466</c:v>
                </c:pt>
                <c:pt idx="6">
                  <c:v>5.78952522936466</c:v>
                </c:pt>
                <c:pt idx="7">
                  <c:v>5.8550722592834301</c:v>
                </c:pt>
                <c:pt idx="8">
                  <c:v>5.8960909485403397</c:v>
                </c:pt>
                <c:pt idx="9">
                  <c:v>5.8960909485403397</c:v>
                </c:pt>
                <c:pt idx="10">
                  <c:v>6.32899884919191</c:v>
                </c:pt>
                <c:pt idx="11">
                  <c:v>6.4409105596008702</c:v>
                </c:pt>
                <c:pt idx="12">
                  <c:v>6.47826304034957</c:v>
                </c:pt>
                <c:pt idx="13">
                  <c:v>6.5364133651097003</c:v>
                </c:pt>
                <c:pt idx="14">
                  <c:v>6.57382485031677</c:v>
                </c:pt>
                <c:pt idx="15">
                  <c:v>6.57382485031677</c:v>
                </c:pt>
                <c:pt idx="16">
                  <c:v>6.6029380639112798</c:v>
                </c:pt>
                <c:pt idx="17">
                  <c:v>6.6029380639112798</c:v>
                </c:pt>
                <c:pt idx="18">
                  <c:v>6.7945720395946196</c:v>
                </c:pt>
                <c:pt idx="19">
                  <c:v>6.9198283663889804</c:v>
                </c:pt>
                <c:pt idx="20">
                  <c:v>6.9867142417421499</c:v>
                </c:pt>
                <c:pt idx="21">
                  <c:v>7.0159939776240297</c:v>
                </c:pt>
                <c:pt idx="22">
                  <c:v>7.0285455546156204</c:v>
                </c:pt>
                <c:pt idx="23">
                  <c:v>7.0410989790581802</c:v>
                </c:pt>
                <c:pt idx="24">
                  <c:v>7.0703973950621002</c:v>
                </c:pt>
                <c:pt idx="25">
                  <c:v>7.0829568592133301</c:v>
                </c:pt>
                <c:pt idx="26">
                  <c:v>7.0829568592133301</c:v>
                </c:pt>
                <c:pt idx="27">
                  <c:v>7.0955180998780998</c:v>
                </c:pt>
                <c:pt idx="28">
                  <c:v>7.1918782289791503</c:v>
                </c:pt>
                <c:pt idx="29">
                  <c:v>7.24638566799785</c:v>
                </c:pt>
                <c:pt idx="30">
                  <c:v>7.24638566799785</c:v>
                </c:pt>
                <c:pt idx="31">
                  <c:v>7.2631631701962904</c:v>
                </c:pt>
                <c:pt idx="32">
                  <c:v>7.2631631701962904</c:v>
                </c:pt>
                <c:pt idx="33">
                  <c:v>7.2631631701962904</c:v>
                </c:pt>
                <c:pt idx="34">
                  <c:v>7.2631631701962904</c:v>
                </c:pt>
                <c:pt idx="35">
                  <c:v>7.2757481033251503</c:v>
                </c:pt>
                <c:pt idx="36">
                  <c:v>7.4268822358967501</c:v>
                </c:pt>
                <c:pt idx="37">
                  <c:v>7.4562927416450702</c:v>
                </c:pt>
                <c:pt idx="38">
                  <c:v>7.4562927416450702</c:v>
                </c:pt>
                <c:pt idx="39">
                  <c:v>7.5235431997266096</c:v>
                </c:pt>
                <c:pt idx="40">
                  <c:v>7.55297639260354</c:v>
                </c:pt>
                <c:pt idx="41">
                  <c:v>7.5655926171186199</c:v>
                </c:pt>
                <c:pt idx="42">
                  <c:v>7.5782100193737296</c:v>
                </c:pt>
                <c:pt idx="43">
                  <c:v>7.5950350285866497</c:v>
                </c:pt>
                <c:pt idx="44">
                  <c:v>7.6076551208220202</c:v>
                </c:pt>
                <c:pt idx="45">
                  <c:v>7.6076551208220202</c:v>
                </c:pt>
                <c:pt idx="46">
                  <c:v>7.6328986745645198</c:v>
                </c:pt>
                <c:pt idx="47">
                  <c:v>7.7170749230688296</c:v>
                </c:pt>
                <c:pt idx="48">
                  <c:v>7.7886598701733503</c:v>
                </c:pt>
                <c:pt idx="49">
                  <c:v>7.7886598701733503</c:v>
                </c:pt>
                <c:pt idx="50">
                  <c:v>7.7886598701733503</c:v>
                </c:pt>
                <c:pt idx="51">
                  <c:v>7.8012956442807804</c:v>
                </c:pt>
                <c:pt idx="52">
                  <c:v>7.8265698904124301</c:v>
                </c:pt>
                <c:pt idx="53">
                  <c:v>7.8434213403146202</c:v>
                </c:pt>
                <c:pt idx="54">
                  <c:v>7.8855565522460402</c:v>
                </c:pt>
                <c:pt idx="55">
                  <c:v>7.9403456896873497</c:v>
                </c:pt>
                <c:pt idx="56">
                  <c:v>7.96563779089582</c:v>
                </c:pt>
                <c:pt idx="57">
                  <c:v>7.9825007988502898</c:v>
                </c:pt>
                <c:pt idx="58">
                  <c:v>7.9951488750865698</c:v>
                </c:pt>
                <c:pt idx="59">
                  <c:v>8.0373140177856595</c:v>
                </c:pt>
                <c:pt idx="60">
                  <c:v>8.0373140177856595</c:v>
                </c:pt>
                <c:pt idx="61">
                  <c:v>8.0921392848860005</c:v>
                </c:pt>
                <c:pt idx="62">
                  <c:v>8.2735562541635108</c:v>
                </c:pt>
                <c:pt idx="63">
                  <c:v>8.3115386904635393</c:v>
                </c:pt>
                <c:pt idx="64">
                  <c:v>8.3537450798045292</c:v>
                </c:pt>
                <c:pt idx="65">
                  <c:v>8.3706286168410404</c:v>
                </c:pt>
                <c:pt idx="66">
                  <c:v>8.5774844163645696</c:v>
                </c:pt>
                <c:pt idx="67">
                  <c:v>8.6872569454884498</c:v>
                </c:pt>
                <c:pt idx="68">
                  <c:v>8.7970275166821796</c:v>
                </c:pt>
                <c:pt idx="69">
                  <c:v>8.8139146168764206</c:v>
                </c:pt>
                <c:pt idx="70">
                  <c:v>8.8687957336132808</c:v>
                </c:pt>
                <c:pt idx="71">
                  <c:v>8.8687957336132808</c:v>
                </c:pt>
                <c:pt idx="72">
                  <c:v>9.0629538968174792</c:v>
                </c:pt>
                <c:pt idx="73">
                  <c:v>9.0629538968174792</c:v>
                </c:pt>
                <c:pt idx="74">
                  <c:v>9.0756137475392507</c:v>
                </c:pt>
                <c:pt idx="75">
                  <c:v>9.1051518635783797</c:v>
                </c:pt>
                <c:pt idx="76">
                  <c:v>9.1726588116697592</c:v>
                </c:pt>
                <c:pt idx="77">
                  <c:v>9.2570232281432396</c:v>
                </c:pt>
                <c:pt idx="78">
                  <c:v>9.5057432553442904</c:v>
                </c:pt>
                <c:pt idx="79">
                  <c:v>9.5478721324272495</c:v>
                </c:pt>
                <c:pt idx="80">
                  <c:v>9.5478721324272495</c:v>
                </c:pt>
                <c:pt idx="81">
                  <c:v>9.5899921276066706</c:v>
                </c:pt>
                <c:pt idx="82">
                  <c:v>9.6447342057505807</c:v>
                </c:pt>
                <c:pt idx="83">
                  <c:v>9.6447342057505807</c:v>
                </c:pt>
                <c:pt idx="84">
                  <c:v>9.6699942627882205</c:v>
                </c:pt>
                <c:pt idx="85">
                  <c:v>9.9181803642585091</c:v>
                </c:pt>
                <c:pt idx="86">
                  <c:v>9.9475994799221699</c:v>
                </c:pt>
                <c:pt idx="87">
                  <c:v>9.9770124967414695</c:v>
                </c:pt>
                <c:pt idx="88">
                  <c:v>9.9770124967414695</c:v>
                </c:pt>
                <c:pt idx="89">
                  <c:v>10.073610795925999</c:v>
                </c:pt>
                <c:pt idx="90">
                  <c:v>10.0862053939835</c:v>
                </c:pt>
                <c:pt idx="91">
                  <c:v>10.0862053939835</c:v>
                </c:pt>
                <c:pt idx="92">
                  <c:v>10.098798765821</c:v>
                </c:pt>
                <c:pt idx="93">
                  <c:v>10.496900467027499</c:v>
                </c:pt>
                <c:pt idx="94">
                  <c:v>10.634845036455101</c:v>
                </c:pt>
                <c:pt idx="95">
                  <c:v>10.7475634178702</c:v>
                </c:pt>
                <c:pt idx="96">
                  <c:v>10.7475634178702</c:v>
                </c:pt>
                <c:pt idx="97">
                  <c:v>11.130572362436499</c:v>
                </c:pt>
                <c:pt idx="98">
                  <c:v>11.130572362436499</c:v>
                </c:pt>
                <c:pt idx="99">
                  <c:v>11.4538740098226</c:v>
                </c:pt>
                <c:pt idx="100">
                  <c:v>11.4538740098226</c:v>
                </c:pt>
                <c:pt idx="101">
                  <c:v>11.5489359944974</c:v>
                </c:pt>
                <c:pt idx="102">
                  <c:v>11.5778424156208</c:v>
                </c:pt>
                <c:pt idx="103">
                  <c:v>11.5778424156208</c:v>
                </c:pt>
                <c:pt idx="104">
                  <c:v>11.713951672977499</c:v>
                </c:pt>
                <c:pt idx="105">
                  <c:v>11.713951672977499</c:v>
                </c:pt>
                <c:pt idx="106">
                  <c:v>11.713951672977499</c:v>
                </c:pt>
                <c:pt idx="107">
                  <c:v>11.713951672977499</c:v>
                </c:pt>
                <c:pt idx="108">
                  <c:v>11.7263116323267</c:v>
                </c:pt>
                <c:pt idx="109">
                  <c:v>11.7386692931985</c:v>
                </c:pt>
                <c:pt idx="110">
                  <c:v>11.874449898073699</c:v>
                </c:pt>
                <c:pt idx="111">
                  <c:v>11.9032151214997</c:v>
                </c:pt>
                <c:pt idx="112">
                  <c:v>12.022245427519</c:v>
                </c:pt>
                <c:pt idx="113">
                  <c:v>12.0386454964484</c:v>
                </c:pt>
                <c:pt idx="114">
                  <c:v>12.104201736406401</c:v>
                </c:pt>
                <c:pt idx="115">
                  <c:v>12.3045207611979</c:v>
                </c:pt>
                <c:pt idx="116">
                  <c:v>12.333081659138999</c:v>
                </c:pt>
                <c:pt idx="117">
                  <c:v>12.333081659138999</c:v>
                </c:pt>
                <c:pt idx="118">
                  <c:v>12.333081659138999</c:v>
                </c:pt>
                <c:pt idx="119">
                  <c:v>12.398310032178101</c:v>
                </c:pt>
                <c:pt idx="120">
                  <c:v>12.398310032178101</c:v>
                </c:pt>
                <c:pt idx="121">
                  <c:v>12.4146053751012</c:v>
                </c:pt>
                <c:pt idx="122">
                  <c:v>12.4146053751012</c:v>
                </c:pt>
                <c:pt idx="123">
                  <c:v>12.4146053751012</c:v>
                </c:pt>
                <c:pt idx="124">
                  <c:v>12.4146053751012</c:v>
                </c:pt>
                <c:pt idx="125">
                  <c:v>12.4390395187193</c:v>
                </c:pt>
                <c:pt idx="126">
                  <c:v>12.4675325084912</c:v>
                </c:pt>
                <c:pt idx="127">
                  <c:v>12.479739317961601</c:v>
                </c:pt>
                <c:pt idx="128">
                  <c:v>12.479739317961601</c:v>
                </c:pt>
                <c:pt idx="129">
                  <c:v>12.479739317961601</c:v>
                </c:pt>
                <c:pt idx="130">
                  <c:v>12.479739317961601</c:v>
                </c:pt>
                <c:pt idx="131">
                  <c:v>12.479739317961601</c:v>
                </c:pt>
                <c:pt idx="132">
                  <c:v>12.5610489758573</c:v>
                </c:pt>
                <c:pt idx="133">
                  <c:v>12.5610489758573</c:v>
                </c:pt>
                <c:pt idx="134">
                  <c:v>12.5854182851084</c:v>
                </c:pt>
                <c:pt idx="135">
                  <c:v>12.5854182851084</c:v>
                </c:pt>
                <c:pt idx="136">
                  <c:v>12.601658399922099</c:v>
                </c:pt>
                <c:pt idx="137">
                  <c:v>12.601658399922099</c:v>
                </c:pt>
                <c:pt idx="138">
                  <c:v>12.601658399922099</c:v>
                </c:pt>
                <c:pt idx="139">
                  <c:v>12.601658399922099</c:v>
                </c:pt>
                <c:pt idx="140">
                  <c:v>12.642237267486699</c:v>
                </c:pt>
                <c:pt idx="141">
                  <c:v>12.6787319467423</c:v>
                </c:pt>
                <c:pt idx="142">
                  <c:v>12.6787319467423</c:v>
                </c:pt>
                <c:pt idx="143">
                  <c:v>12.6787319467423</c:v>
                </c:pt>
                <c:pt idx="144">
                  <c:v>12.7070993681396</c:v>
                </c:pt>
                <c:pt idx="145">
                  <c:v>12.7070993681396</c:v>
                </c:pt>
                <c:pt idx="146">
                  <c:v>12.719252172806399</c:v>
                </c:pt>
                <c:pt idx="147">
                  <c:v>12.719252172806399</c:v>
                </c:pt>
                <c:pt idx="148">
                  <c:v>12.788064915744201</c:v>
                </c:pt>
                <c:pt idx="149">
                  <c:v>12.788064915744201</c:v>
                </c:pt>
                <c:pt idx="150">
                  <c:v>12.788064915744201</c:v>
                </c:pt>
                <c:pt idx="151">
                  <c:v>12.852746658587201</c:v>
                </c:pt>
                <c:pt idx="152">
                  <c:v>12.852746658587201</c:v>
                </c:pt>
                <c:pt idx="153">
                  <c:v>12.852746658587201</c:v>
                </c:pt>
                <c:pt idx="154">
                  <c:v>12.9052405855595</c:v>
                </c:pt>
                <c:pt idx="155">
                  <c:v>12.9052405855595</c:v>
                </c:pt>
                <c:pt idx="156">
                  <c:v>12.917346879239901</c:v>
                </c:pt>
                <c:pt idx="157">
                  <c:v>12.933484099963099</c:v>
                </c:pt>
                <c:pt idx="158">
                  <c:v>12.933484099963099</c:v>
                </c:pt>
                <c:pt idx="159">
                  <c:v>12.933484099963099</c:v>
                </c:pt>
                <c:pt idx="160">
                  <c:v>12.9738045520693</c:v>
                </c:pt>
                <c:pt idx="161">
                  <c:v>12.9979812631664</c:v>
                </c:pt>
                <c:pt idx="162">
                  <c:v>12.9979812631664</c:v>
                </c:pt>
                <c:pt idx="163">
                  <c:v>13.0784854049503</c:v>
                </c:pt>
                <c:pt idx="164">
                  <c:v>13.0784854049503</c:v>
                </c:pt>
                <c:pt idx="165">
                  <c:v>13.0784854049503</c:v>
                </c:pt>
                <c:pt idx="166">
                  <c:v>13.1307425184976</c:v>
                </c:pt>
                <c:pt idx="167">
                  <c:v>13.158857752710199</c:v>
                </c:pt>
                <c:pt idx="168">
                  <c:v>13.2230597141168</c:v>
                </c:pt>
                <c:pt idx="169">
                  <c:v>13.235088020407</c:v>
                </c:pt>
                <c:pt idx="170">
                  <c:v>13.235088020407</c:v>
                </c:pt>
                <c:pt idx="171">
                  <c:v>13.235088020407</c:v>
                </c:pt>
                <c:pt idx="172">
                  <c:v>13.2631422697826</c:v>
                </c:pt>
                <c:pt idx="173">
                  <c:v>13.2631422697826</c:v>
                </c:pt>
                <c:pt idx="174">
                  <c:v>13.3031910104262</c:v>
                </c:pt>
                <c:pt idx="175">
                  <c:v>13.343205752532</c:v>
                </c:pt>
                <c:pt idx="176">
                  <c:v>13.343205752532</c:v>
                </c:pt>
                <c:pt idx="177">
                  <c:v>13.355203518220399</c:v>
                </c:pt>
                <c:pt idx="178">
                  <c:v>13.3791898013538</c:v>
                </c:pt>
                <c:pt idx="179">
                  <c:v>13.4071581696994</c:v>
                </c:pt>
                <c:pt idx="180">
                  <c:v>13.4071581696994</c:v>
                </c:pt>
                <c:pt idx="181">
                  <c:v>13.4071581696994</c:v>
                </c:pt>
                <c:pt idx="182">
                  <c:v>13.486974522444999</c:v>
                </c:pt>
                <c:pt idx="183">
                  <c:v>13.486974522444999</c:v>
                </c:pt>
                <c:pt idx="184">
                  <c:v>13.5626710678034</c:v>
                </c:pt>
                <c:pt idx="185">
                  <c:v>13.5626710678034</c:v>
                </c:pt>
                <c:pt idx="186">
                  <c:v>13.5626710678034</c:v>
                </c:pt>
                <c:pt idx="187">
                  <c:v>13.824623545062099</c:v>
                </c:pt>
                <c:pt idx="188">
                  <c:v>13.8641767229655</c:v>
                </c:pt>
                <c:pt idx="189">
                  <c:v>13.9155413939643</c:v>
                </c:pt>
                <c:pt idx="190">
                  <c:v>14.0180847325766</c:v>
                </c:pt>
                <c:pt idx="191">
                  <c:v>14.0180847325766</c:v>
                </c:pt>
                <c:pt idx="192">
                  <c:v>14.0731968807649</c:v>
                </c:pt>
                <c:pt idx="193">
                  <c:v>14.0731968807649</c:v>
                </c:pt>
                <c:pt idx="194">
                  <c:v>14.1085876025868</c:v>
                </c:pt>
                <c:pt idx="195">
                  <c:v>14.1085876025868</c:v>
                </c:pt>
                <c:pt idx="196">
                  <c:v>14.253763540765799</c:v>
                </c:pt>
                <c:pt idx="197">
                  <c:v>14.253763540765799</c:v>
                </c:pt>
                <c:pt idx="198">
                  <c:v>14.253763540765799</c:v>
                </c:pt>
                <c:pt idx="199">
                  <c:v>14.253763540765799</c:v>
                </c:pt>
                <c:pt idx="200">
                  <c:v>14.265511908608699</c:v>
                </c:pt>
                <c:pt idx="201">
                  <c:v>14.316381967184601</c:v>
                </c:pt>
                <c:pt idx="202">
                  <c:v>14.367187546149299</c:v>
                </c:pt>
                <c:pt idx="203">
                  <c:v>14.3945175792583</c:v>
                </c:pt>
                <c:pt idx="204">
                  <c:v>14.3945175792583</c:v>
                </c:pt>
                <c:pt idx="205">
                  <c:v>14.3945175792583</c:v>
                </c:pt>
                <c:pt idx="206">
                  <c:v>14.433527800415799</c:v>
                </c:pt>
                <c:pt idx="207">
                  <c:v>14.484183395595901</c:v>
                </c:pt>
                <c:pt idx="208">
                  <c:v>14.484183395595901</c:v>
                </c:pt>
                <c:pt idx="209">
                  <c:v>14.484183395595901</c:v>
                </c:pt>
                <c:pt idx="210">
                  <c:v>14.484183395595901</c:v>
                </c:pt>
                <c:pt idx="211">
                  <c:v>14.484183395595901</c:v>
                </c:pt>
                <c:pt idx="212">
                  <c:v>14.484183395595901</c:v>
                </c:pt>
                <c:pt idx="213">
                  <c:v>14.573644197582301</c:v>
                </c:pt>
                <c:pt idx="214">
                  <c:v>14.573644197582301</c:v>
                </c:pt>
                <c:pt idx="215">
                  <c:v>14.573644197582301</c:v>
                </c:pt>
                <c:pt idx="216">
                  <c:v>14.6241176872759</c:v>
                </c:pt>
                <c:pt idx="217">
                  <c:v>14.6241176872759</c:v>
                </c:pt>
                <c:pt idx="218">
                  <c:v>14.662898338179</c:v>
                </c:pt>
                <c:pt idx="219">
                  <c:v>14.6745248620427</c:v>
                </c:pt>
                <c:pt idx="220">
                  <c:v>14.6745248620427</c:v>
                </c:pt>
                <c:pt idx="221">
                  <c:v>14.8253456350402</c:v>
                </c:pt>
                <c:pt idx="222">
                  <c:v>14.8407802381059</c:v>
                </c:pt>
                <c:pt idx="223">
                  <c:v>14.863920152822001</c:v>
                </c:pt>
                <c:pt idx="224">
                  <c:v>15.581540218284999</c:v>
                </c:pt>
                <c:pt idx="225">
                  <c:v>15.592872755469299</c:v>
                </c:pt>
                <c:pt idx="226">
                  <c:v>15.592872755469299</c:v>
                </c:pt>
                <c:pt idx="227">
                  <c:v>15.592872755469299</c:v>
                </c:pt>
                <c:pt idx="228">
                  <c:v>15.604201497598501</c:v>
                </c:pt>
                <c:pt idx="229">
                  <c:v>15.604201497598501</c:v>
                </c:pt>
                <c:pt idx="230">
                  <c:v>15.766161502182801</c:v>
                </c:pt>
                <c:pt idx="231">
                  <c:v>15.766161502182801</c:v>
                </c:pt>
                <c:pt idx="232">
                  <c:v>15.8037139669167</c:v>
                </c:pt>
                <c:pt idx="233">
                  <c:v>15.8037139669167</c:v>
                </c:pt>
                <c:pt idx="234">
                  <c:v>15.8524683045432</c:v>
                </c:pt>
                <c:pt idx="235">
                  <c:v>15.8524683045432</c:v>
                </c:pt>
                <c:pt idx="236">
                  <c:v>15.8524683045432</c:v>
                </c:pt>
                <c:pt idx="237">
                  <c:v>15.912374252049201</c:v>
                </c:pt>
                <c:pt idx="238">
                  <c:v>16.013215858377698</c:v>
                </c:pt>
                <c:pt idx="239">
                  <c:v>16.013215858377698</c:v>
                </c:pt>
                <c:pt idx="240">
                  <c:v>16.035582378419502</c:v>
                </c:pt>
                <c:pt idx="241">
                  <c:v>16.035582378419502</c:v>
                </c:pt>
                <c:pt idx="242">
                  <c:v>16.035582378419502</c:v>
                </c:pt>
                <c:pt idx="243">
                  <c:v>16.035582378419502</c:v>
                </c:pt>
                <c:pt idx="244">
                  <c:v>16.083989706186401</c:v>
                </c:pt>
                <c:pt idx="245">
                  <c:v>16.083989706186401</c:v>
                </c:pt>
                <c:pt idx="246">
                  <c:v>16.0988695267461</c:v>
                </c:pt>
                <c:pt idx="247">
                  <c:v>16.0988695267461</c:v>
                </c:pt>
                <c:pt idx="248">
                  <c:v>16.158319285305499</c:v>
                </c:pt>
                <c:pt idx="249">
                  <c:v>16.158319285305499</c:v>
                </c:pt>
                <c:pt idx="250">
                  <c:v>16.1954187868327</c:v>
                </c:pt>
                <c:pt idx="251">
                  <c:v>16.206540131929099</c:v>
                </c:pt>
                <c:pt idx="252">
                  <c:v>16.291673067658699</c:v>
                </c:pt>
                <c:pt idx="253">
                  <c:v>16.291673067658699</c:v>
                </c:pt>
                <c:pt idx="254">
                  <c:v>16.3175370965659</c:v>
                </c:pt>
                <c:pt idx="255">
                  <c:v>16.424458597826799</c:v>
                </c:pt>
                <c:pt idx="256">
                  <c:v>16.4612421253177</c:v>
                </c:pt>
                <c:pt idx="257">
                  <c:v>16.4612421253177</c:v>
                </c:pt>
                <c:pt idx="258">
                  <c:v>16.472268567145399</c:v>
                </c:pt>
                <c:pt idx="259">
                  <c:v>16.5456763604647</c:v>
                </c:pt>
                <c:pt idx="260">
                  <c:v>16.5456763604647</c:v>
                </c:pt>
                <c:pt idx="261">
                  <c:v>16.571327184082602</c:v>
                </c:pt>
                <c:pt idx="262">
                  <c:v>16.571327184082602</c:v>
                </c:pt>
                <c:pt idx="263">
                  <c:v>16.571327184082602</c:v>
                </c:pt>
                <c:pt idx="264">
                  <c:v>16.761193037994101</c:v>
                </c:pt>
                <c:pt idx="265">
                  <c:v>16.761193037994101</c:v>
                </c:pt>
                <c:pt idx="266">
                  <c:v>16.761193037994101</c:v>
                </c:pt>
                <c:pt idx="267">
                  <c:v>16.844786441599101</c:v>
                </c:pt>
                <c:pt idx="268">
                  <c:v>16.844786441599101</c:v>
                </c:pt>
                <c:pt idx="269">
                  <c:v>16.855672419308299</c:v>
                </c:pt>
                <c:pt idx="270">
                  <c:v>16.8701807615573</c:v>
                </c:pt>
                <c:pt idx="271">
                  <c:v>16.891929777901201</c:v>
                </c:pt>
                <c:pt idx="272">
                  <c:v>16.964309358893502</c:v>
                </c:pt>
                <c:pt idx="273">
                  <c:v>16.964309358893502</c:v>
                </c:pt>
                <c:pt idx="274">
                  <c:v>16.964309358893502</c:v>
                </c:pt>
                <c:pt idx="275">
                  <c:v>16.975150731418701</c:v>
                </c:pt>
                <c:pt idx="276">
                  <c:v>16.975150731418701</c:v>
                </c:pt>
                <c:pt idx="277">
                  <c:v>17.022083015431001</c:v>
                </c:pt>
                <c:pt idx="278">
                  <c:v>17.036508339956001</c:v>
                </c:pt>
                <c:pt idx="279">
                  <c:v>17.036508339956001</c:v>
                </c:pt>
                <c:pt idx="280">
                  <c:v>17.036508339956001</c:v>
                </c:pt>
                <c:pt idx="281">
                  <c:v>17.094137163586499</c:v>
                </c:pt>
                <c:pt idx="282">
                  <c:v>17.104929645489101</c:v>
                </c:pt>
                <c:pt idx="283">
                  <c:v>17.104929645489101</c:v>
                </c:pt>
                <c:pt idx="284">
                  <c:v>17.1300962156275</c:v>
                </c:pt>
                <c:pt idx="285">
                  <c:v>17.1300962156275</c:v>
                </c:pt>
                <c:pt idx="286">
                  <c:v>17.1300962156275</c:v>
                </c:pt>
                <c:pt idx="287">
                  <c:v>17.140875075772101</c:v>
                </c:pt>
                <c:pt idx="288">
                  <c:v>17.140875075772101</c:v>
                </c:pt>
                <c:pt idx="289">
                  <c:v>17.140875075772101</c:v>
                </c:pt>
                <c:pt idx="290">
                  <c:v>17.140875075772101</c:v>
                </c:pt>
                <c:pt idx="291">
                  <c:v>17.155240526930498</c:v>
                </c:pt>
                <c:pt idx="292">
                  <c:v>17.176775062557699</c:v>
                </c:pt>
                <c:pt idx="293">
                  <c:v>17.176775062557699</c:v>
                </c:pt>
                <c:pt idx="294">
                  <c:v>17.176775062557699</c:v>
                </c:pt>
                <c:pt idx="295">
                  <c:v>17.201877983746002</c:v>
                </c:pt>
                <c:pt idx="296">
                  <c:v>17.201877983746002</c:v>
                </c:pt>
                <c:pt idx="297">
                  <c:v>17.201877983746002</c:v>
                </c:pt>
                <c:pt idx="298">
                  <c:v>17.201877983746002</c:v>
                </c:pt>
                <c:pt idx="299">
                  <c:v>17.237700585717899</c:v>
                </c:pt>
                <c:pt idx="300">
                  <c:v>17.2699019444808</c:v>
                </c:pt>
                <c:pt idx="301">
                  <c:v>17.284201794030899</c:v>
                </c:pt>
                <c:pt idx="302">
                  <c:v>17.3056378671061</c:v>
                </c:pt>
                <c:pt idx="303">
                  <c:v>17.3056378671061</c:v>
                </c:pt>
                <c:pt idx="304">
                  <c:v>17.319919443289901</c:v>
                </c:pt>
                <c:pt idx="305">
                  <c:v>17.319919443289901</c:v>
                </c:pt>
                <c:pt idx="306">
                  <c:v>17.319919443289901</c:v>
                </c:pt>
                <c:pt idx="307">
                  <c:v>17.3413280902069</c:v>
                </c:pt>
                <c:pt idx="308">
                  <c:v>17.448124034208998</c:v>
                </c:pt>
                <c:pt idx="309">
                  <c:v>17.448124034208998</c:v>
                </c:pt>
                <c:pt idx="310">
                  <c:v>17.448124034208998</c:v>
                </c:pt>
                <c:pt idx="311">
                  <c:v>17.469433686957299</c:v>
                </c:pt>
                <c:pt idx="312">
                  <c:v>17.469433686957299</c:v>
                </c:pt>
                <c:pt idx="313">
                  <c:v>17.483630935292201</c:v>
                </c:pt>
                <c:pt idx="314">
                  <c:v>17.483630935292201</c:v>
                </c:pt>
                <c:pt idx="315">
                  <c:v>17.483630935292201</c:v>
                </c:pt>
                <c:pt idx="316">
                  <c:v>17.504913019609599</c:v>
                </c:pt>
                <c:pt idx="317">
                  <c:v>17.504913019609599</c:v>
                </c:pt>
                <c:pt idx="318">
                  <c:v>17.565122319399801</c:v>
                </c:pt>
                <c:pt idx="319">
                  <c:v>17.565122319399801</c:v>
                </c:pt>
                <c:pt idx="320">
                  <c:v>17.621668278456099</c:v>
                </c:pt>
                <c:pt idx="321">
                  <c:v>17.621668278456099</c:v>
                </c:pt>
                <c:pt idx="322">
                  <c:v>17.621668278456099</c:v>
                </c:pt>
                <c:pt idx="323">
                  <c:v>17.621668278456099</c:v>
                </c:pt>
                <c:pt idx="324">
                  <c:v>17.621668278456099</c:v>
                </c:pt>
                <c:pt idx="325">
                  <c:v>17.6322575005074</c:v>
                </c:pt>
                <c:pt idx="326">
                  <c:v>17.667524897833101</c:v>
                </c:pt>
                <c:pt idx="327">
                  <c:v>17.667524897833101</c:v>
                </c:pt>
                <c:pt idx="328">
                  <c:v>17.692184587653301</c:v>
                </c:pt>
                <c:pt idx="329">
                  <c:v>17.727373412582001</c:v>
                </c:pt>
                <c:pt idx="330">
                  <c:v>17.727373412582001</c:v>
                </c:pt>
                <c:pt idx="331">
                  <c:v>17.794104645209799</c:v>
                </c:pt>
                <c:pt idx="332">
                  <c:v>17.8186476632258</c:v>
                </c:pt>
                <c:pt idx="333">
                  <c:v>17.853669682104499</c:v>
                </c:pt>
                <c:pt idx="334">
                  <c:v>17.888645269126702</c:v>
                </c:pt>
                <c:pt idx="335">
                  <c:v>17.888645269126702</c:v>
                </c:pt>
                <c:pt idx="336">
                  <c:v>17.8991288849233</c:v>
                </c:pt>
                <c:pt idx="337">
                  <c:v>18.069768298355498</c:v>
                </c:pt>
                <c:pt idx="338">
                  <c:v>18.104455129985599</c:v>
                </c:pt>
                <c:pt idx="339">
                  <c:v>18.114852073108199</c:v>
                </c:pt>
                <c:pt idx="340">
                  <c:v>18.114852073108199</c:v>
                </c:pt>
                <c:pt idx="341">
                  <c:v>18.149478177943202</c:v>
                </c:pt>
                <c:pt idx="342">
                  <c:v>18.149478177943202</c:v>
                </c:pt>
                <c:pt idx="343">
                  <c:v>18.149478177943202</c:v>
                </c:pt>
                <c:pt idx="344">
                  <c:v>18.159856894080399</c:v>
                </c:pt>
                <c:pt idx="345">
                  <c:v>18.208235239027299</c:v>
                </c:pt>
                <c:pt idx="346">
                  <c:v>18.273744794382001</c:v>
                </c:pt>
                <c:pt idx="347">
                  <c:v>18.510223288462001</c:v>
                </c:pt>
                <c:pt idx="348">
                  <c:v>18.523863543118999</c:v>
                </c:pt>
                <c:pt idx="349">
                  <c:v>18.523863543118999</c:v>
                </c:pt>
                <c:pt idx="350">
                  <c:v>18.5443097980075</c:v>
                </c:pt>
                <c:pt idx="351">
                  <c:v>18.554526566692001</c:v>
                </c:pt>
                <c:pt idx="352">
                  <c:v>18.568142329062201</c:v>
                </c:pt>
                <c:pt idx="353">
                  <c:v>18.568142329062201</c:v>
                </c:pt>
                <c:pt idx="354">
                  <c:v>18.612341477275599</c:v>
                </c:pt>
                <c:pt idx="355">
                  <c:v>18.680184532066001</c:v>
                </c:pt>
                <c:pt idx="356">
                  <c:v>18.680184532066001</c:v>
                </c:pt>
                <c:pt idx="357">
                  <c:v>18.757970603750898</c:v>
                </c:pt>
                <c:pt idx="358">
                  <c:v>18.778221518702601</c:v>
                </c:pt>
                <c:pt idx="359">
                  <c:v>18.778221518702601</c:v>
                </c:pt>
                <c:pt idx="360">
                  <c:v>18.801826077107702</c:v>
                </c:pt>
                <c:pt idx="361">
                  <c:v>18.801826077107702</c:v>
                </c:pt>
                <c:pt idx="362">
                  <c:v>18.801826077107702</c:v>
                </c:pt>
                <c:pt idx="363">
                  <c:v>18.801826077107702</c:v>
                </c:pt>
                <c:pt idx="364">
                  <c:v>18.811935223788002</c:v>
                </c:pt>
                <c:pt idx="365">
                  <c:v>18.855692333444399</c:v>
                </c:pt>
                <c:pt idx="366">
                  <c:v>19.153110155573501</c:v>
                </c:pt>
                <c:pt idx="367">
                  <c:v>19.153110155573501</c:v>
                </c:pt>
                <c:pt idx="368">
                  <c:v>19.216117111382001</c:v>
                </c:pt>
                <c:pt idx="369">
                  <c:v>19.216117111382001</c:v>
                </c:pt>
                <c:pt idx="370">
                  <c:v>19.216117111382001</c:v>
                </c:pt>
                <c:pt idx="371">
                  <c:v>19.216117111382001</c:v>
                </c:pt>
                <c:pt idx="372">
                  <c:v>19.4008238626202</c:v>
                </c:pt>
                <c:pt idx="373">
                  <c:v>19.4008238626202</c:v>
                </c:pt>
                <c:pt idx="374">
                  <c:v>19.4008238626202</c:v>
                </c:pt>
                <c:pt idx="375">
                  <c:v>19.433650272964002</c:v>
                </c:pt>
                <c:pt idx="376">
                  <c:v>19.489345957995599</c:v>
                </c:pt>
                <c:pt idx="377">
                  <c:v>19.531843956167499</c:v>
                </c:pt>
                <c:pt idx="378">
                  <c:v>19.531843956167499</c:v>
                </c:pt>
                <c:pt idx="379">
                  <c:v>19.564479970551599</c:v>
                </c:pt>
                <c:pt idx="380">
                  <c:v>19.593811668057501</c:v>
                </c:pt>
                <c:pt idx="381">
                  <c:v>19.593811668057501</c:v>
                </c:pt>
                <c:pt idx="382">
                  <c:v>19.593811668057501</c:v>
                </c:pt>
                <c:pt idx="383">
                  <c:v>19.593811668057501</c:v>
                </c:pt>
                <c:pt idx="384">
                  <c:v>19.593811668057501</c:v>
                </c:pt>
                <c:pt idx="385">
                  <c:v>19.743126640502801</c:v>
                </c:pt>
                <c:pt idx="386">
                  <c:v>19.756062903248001</c:v>
                </c:pt>
                <c:pt idx="387">
                  <c:v>19.756062903248001</c:v>
                </c:pt>
                <c:pt idx="388">
                  <c:v>19.756062903248001</c:v>
                </c:pt>
                <c:pt idx="389">
                  <c:v>19.765760096287501</c:v>
                </c:pt>
                <c:pt idx="390">
                  <c:v>19.765760096287501</c:v>
                </c:pt>
                <c:pt idx="391">
                  <c:v>19.904281798501199</c:v>
                </c:pt>
                <c:pt idx="392">
                  <c:v>19.9876114934269</c:v>
                </c:pt>
                <c:pt idx="393">
                  <c:v>19.9876114934269</c:v>
                </c:pt>
                <c:pt idx="394">
                  <c:v>20.102458990527499</c:v>
                </c:pt>
                <c:pt idx="395">
                  <c:v>20.102458990527499</c:v>
                </c:pt>
                <c:pt idx="396">
                  <c:v>20.1976932308723</c:v>
                </c:pt>
                <c:pt idx="397">
                  <c:v>20.1976932308723</c:v>
                </c:pt>
                <c:pt idx="398">
                  <c:v>20.3303003720421</c:v>
                </c:pt>
                <c:pt idx="399">
                  <c:v>20.3303003720421</c:v>
                </c:pt>
                <c:pt idx="400">
                  <c:v>20.383735664192699</c:v>
                </c:pt>
                <c:pt idx="401">
                  <c:v>20.383735664192699</c:v>
                </c:pt>
                <c:pt idx="402">
                  <c:v>20.4151038580513</c:v>
                </c:pt>
                <c:pt idx="403">
                  <c:v>20.4245050249597</c:v>
                </c:pt>
                <c:pt idx="404">
                  <c:v>20.455811279933101</c:v>
                </c:pt>
                <c:pt idx="405">
                  <c:v>20.455811279933101</c:v>
                </c:pt>
                <c:pt idx="406">
                  <c:v>20.455811279933101</c:v>
                </c:pt>
                <c:pt idx="407">
                  <c:v>20.518280880385898</c:v>
                </c:pt>
                <c:pt idx="408">
                  <c:v>20.518280880385898</c:v>
                </c:pt>
                <c:pt idx="409">
                  <c:v>20.639548724971199</c:v>
                </c:pt>
                <c:pt idx="410">
                  <c:v>20.639548724971199</c:v>
                </c:pt>
                <c:pt idx="411">
                  <c:v>20.732339052232799</c:v>
                </c:pt>
                <c:pt idx="412">
                  <c:v>20.732339052232799</c:v>
                </c:pt>
                <c:pt idx="413">
                  <c:v>20.732339052232799</c:v>
                </c:pt>
                <c:pt idx="414">
                  <c:v>20.741594535026898</c:v>
                </c:pt>
                <c:pt idx="415">
                  <c:v>20.741594535026898</c:v>
                </c:pt>
                <c:pt idx="416">
                  <c:v>20.750845737069199</c:v>
                </c:pt>
                <c:pt idx="417">
                  <c:v>20.750845737069199</c:v>
                </c:pt>
                <c:pt idx="418">
                  <c:v>20.830843547373799</c:v>
                </c:pt>
                <c:pt idx="419">
                  <c:v>20.830843547373799</c:v>
                </c:pt>
                <c:pt idx="420">
                  <c:v>20.830843547373799</c:v>
                </c:pt>
                <c:pt idx="421">
                  <c:v>20.830843547373799</c:v>
                </c:pt>
                <c:pt idx="422">
                  <c:v>20.901342988386901</c:v>
                </c:pt>
                <c:pt idx="423">
                  <c:v>20.901342988386901</c:v>
                </c:pt>
                <c:pt idx="424">
                  <c:v>20.901342988386901</c:v>
                </c:pt>
                <c:pt idx="425">
                  <c:v>20.9227494522863</c:v>
                </c:pt>
                <c:pt idx="426">
                  <c:v>20.9227494522863</c:v>
                </c:pt>
                <c:pt idx="427">
                  <c:v>20.962442570998501</c:v>
                </c:pt>
                <c:pt idx="428">
                  <c:v>20.962442570998501</c:v>
                </c:pt>
                <c:pt idx="429">
                  <c:v>20.971591125146499</c:v>
                </c:pt>
                <c:pt idx="430">
                  <c:v>20.983782550705101</c:v>
                </c:pt>
                <c:pt idx="431">
                  <c:v>20.983782550705101</c:v>
                </c:pt>
                <c:pt idx="432">
                  <c:v>20.992921135359499</c:v>
                </c:pt>
                <c:pt idx="433">
                  <c:v>20.992921135359499</c:v>
                </c:pt>
                <c:pt idx="434">
                  <c:v>20.992921135359499</c:v>
                </c:pt>
                <c:pt idx="435">
                  <c:v>21.1234382489992</c:v>
                </c:pt>
                <c:pt idx="436">
                  <c:v>21.132511370754099</c:v>
                </c:pt>
                <c:pt idx="437">
                  <c:v>21.132511370754099</c:v>
                </c:pt>
                <c:pt idx="438">
                  <c:v>21.180829314110799</c:v>
                </c:pt>
                <c:pt idx="439">
                  <c:v>21.2230080227347</c:v>
                </c:pt>
                <c:pt idx="440">
                  <c:v>21.2230080227347</c:v>
                </c:pt>
                <c:pt idx="441">
                  <c:v>21.250073893230802</c:v>
                </c:pt>
                <c:pt idx="442">
                  <c:v>21.250073893230802</c:v>
                </c:pt>
                <c:pt idx="443">
                  <c:v>21.262090860263701</c:v>
                </c:pt>
                <c:pt idx="444">
                  <c:v>21.2710986156385</c:v>
                </c:pt>
                <c:pt idx="445">
                  <c:v>21.3010937071044</c:v>
                </c:pt>
                <c:pt idx="446">
                  <c:v>21.3010937071044</c:v>
                </c:pt>
                <c:pt idx="447">
                  <c:v>21.319068052301201</c:v>
                </c:pt>
                <c:pt idx="448">
                  <c:v>21.319068052301201</c:v>
                </c:pt>
                <c:pt idx="449">
                  <c:v>21.3609419790495</c:v>
                </c:pt>
                <c:pt idx="450">
                  <c:v>21.3609419790495</c:v>
                </c:pt>
                <c:pt idx="451">
                  <c:v>21.369902906786301</c:v>
                </c:pt>
                <c:pt idx="452">
                  <c:v>21.369902906786301</c:v>
                </c:pt>
                <c:pt idx="453">
                  <c:v>21.408684440645001</c:v>
                </c:pt>
                <c:pt idx="454">
                  <c:v>21.4473861311645</c:v>
                </c:pt>
                <c:pt idx="455">
                  <c:v>21.4473861311645</c:v>
                </c:pt>
                <c:pt idx="456">
                  <c:v>21.4473861311645</c:v>
                </c:pt>
                <c:pt idx="457">
                  <c:v>21.4771023571335</c:v>
                </c:pt>
                <c:pt idx="458">
                  <c:v>21.4771023571335</c:v>
                </c:pt>
                <c:pt idx="459">
                  <c:v>21.524550149429501</c:v>
                </c:pt>
                <c:pt idx="460">
                  <c:v>21.5363932266925</c:v>
                </c:pt>
                <c:pt idx="461">
                  <c:v>21.545270582663299</c:v>
                </c:pt>
                <c:pt idx="462">
                  <c:v>21.545270582663299</c:v>
                </c:pt>
                <c:pt idx="463">
                  <c:v>21.5541436946902</c:v>
                </c:pt>
                <c:pt idx="464">
                  <c:v>21.5541436946902</c:v>
                </c:pt>
                <c:pt idx="465">
                  <c:v>21.565967909985901</c:v>
                </c:pt>
                <c:pt idx="466">
                  <c:v>21.574831121619301</c:v>
                </c:pt>
                <c:pt idx="467">
                  <c:v>21.574831121619301</c:v>
                </c:pt>
                <c:pt idx="468">
                  <c:v>21.583690091151698</c:v>
                </c:pt>
                <c:pt idx="469">
                  <c:v>21.583690091151698</c:v>
                </c:pt>
                <c:pt idx="470">
                  <c:v>21.633810817065701</c:v>
                </c:pt>
                <c:pt idx="471">
                  <c:v>21.633810817065701</c:v>
                </c:pt>
                <c:pt idx="472">
                  <c:v>21.642641520342799</c:v>
                </c:pt>
                <c:pt idx="473">
                  <c:v>21.642641520342799</c:v>
                </c:pt>
                <c:pt idx="474">
                  <c:v>21.642641520342799</c:v>
                </c:pt>
                <c:pt idx="475">
                  <c:v>21.660290214241801</c:v>
                </c:pt>
                <c:pt idx="476">
                  <c:v>21.660290214241801</c:v>
                </c:pt>
                <c:pt idx="477">
                  <c:v>21.660290214241801</c:v>
                </c:pt>
                <c:pt idx="478">
                  <c:v>21.6720465952598</c:v>
                </c:pt>
                <c:pt idx="479">
                  <c:v>21.6720465952598</c:v>
                </c:pt>
                <c:pt idx="480">
                  <c:v>21.6720465952598</c:v>
                </c:pt>
                <c:pt idx="481">
                  <c:v>21.6720465952598</c:v>
                </c:pt>
                <c:pt idx="482">
                  <c:v>21.689667047887401</c:v>
                </c:pt>
                <c:pt idx="483">
                  <c:v>21.6984709219754</c:v>
                </c:pt>
                <c:pt idx="484">
                  <c:v>21.6984709219754</c:v>
                </c:pt>
                <c:pt idx="485">
                  <c:v>21.6984709219754</c:v>
                </c:pt>
                <c:pt idx="486">
                  <c:v>21.739499694174999</c:v>
                </c:pt>
                <c:pt idx="487">
                  <c:v>21.806704092411898</c:v>
                </c:pt>
                <c:pt idx="488">
                  <c:v>21.806704092411898</c:v>
                </c:pt>
                <c:pt idx="489">
                  <c:v>21.832933826574699</c:v>
                </c:pt>
                <c:pt idx="490">
                  <c:v>21.8445792808565</c:v>
                </c:pt>
                <c:pt idx="491">
                  <c:v>21.853308443806799</c:v>
                </c:pt>
                <c:pt idx="492">
                  <c:v>21.862033383674301</c:v>
                </c:pt>
                <c:pt idx="493">
                  <c:v>21.862033383674301</c:v>
                </c:pt>
                <c:pt idx="494">
                  <c:v>21.882375157219599</c:v>
                </c:pt>
                <c:pt idx="495">
                  <c:v>21.882375157219599</c:v>
                </c:pt>
                <c:pt idx="496">
                  <c:v>21.882375157219599</c:v>
                </c:pt>
                <c:pt idx="497">
                  <c:v>21.9490506557093</c:v>
                </c:pt>
                <c:pt idx="498">
                  <c:v>21.957729184723998</c:v>
                </c:pt>
                <c:pt idx="499">
                  <c:v>22.061542942937699</c:v>
                </c:pt>
                <c:pt idx="500">
                  <c:v>22.0730403880453</c:v>
                </c:pt>
                <c:pt idx="501">
                  <c:v>22.0730403880453</c:v>
                </c:pt>
                <c:pt idx="502">
                  <c:v>22.0730403880453</c:v>
                </c:pt>
                <c:pt idx="503">
                  <c:v>22.0816585647955</c:v>
                </c:pt>
                <c:pt idx="504">
                  <c:v>22.0816585647955</c:v>
                </c:pt>
                <c:pt idx="505">
                  <c:v>22.090272536262301</c:v>
                </c:pt>
                <c:pt idx="506">
                  <c:v>22.147591597016199</c:v>
                </c:pt>
                <c:pt idx="507">
                  <c:v>22.147591597016199</c:v>
                </c:pt>
                <c:pt idx="508">
                  <c:v>22.147591597016199</c:v>
                </c:pt>
                <c:pt idx="509">
                  <c:v>22.156173351739</c:v>
                </c:pt>
                <c:pt idx="510">
                  <c:v>22.193312442568502</c:v>
                </c:pt>
                <c:pt idx="511">
                  <c:v>22.193312442568502</c:v>
                </c:pt>
                <c:pt idx="512">
                  <c:v>22.213277776211299</c:v>
                </c:pt>
                <c:pt idx="513">
                  <c:v>22.324095457895201</c:v>
                </c:pt>
                <c:pt idx="514">
                  <c:v>22.324095457895201</c:v>
                </c:pt>
                <c:pt idx="515">
                  <c:v>22.3721792018573</c:v>
                </c:pt>
                <c:pt idx="516">
                  <c:v>22.3721792018573</c:v>
                </c:pt>
                <c:pt idx="517">
                  <c:v>22.400401050678699</c:v>
                </c:pt>
                <c:pt idx="518">
                  <c:v>22.425761030563201</c:v>
                </c:pt>
                <c:pt idx="519">
                  <c:v>22.425761030563201</c:v>
                </c:pt>
                <c:pt idx="520">
                  <c:v>22.4454594818156</c:v>
                </c:pt>
                <c:pt idx="521">
                  <c:v>22.4538947197656</c:v>
                </c:pt>
                <c:pt idx="522">
                  <c:v>22.4538947197656</c:v>
                </c:pt>
                <c:pt idx="523">
                  <c:v>22.473560718217701</c:v>
                </c:pt>
                <c:pt idx="524">
                  <c:v>22.565966212624801</c:v>
                </c:pt>
                <c:pt idx="525">
                  <c:v>22.565966212624801</c:v>
                </c:pt>
                <c:pt idx="526">
                  <c:v>22.565966212624801</c:v>
                </c:pt>
                <c:pt idx="527">
                  <c:v>22.565966212624801</c:v>
                </c:pt>
                <c:pt idx="528">
                  <c:v>22.666198014504701</c:v>
                </c:pt>
                <c:pt idx="529">
                  <c:v>22.666198014504701</c:v>
                </c:pt>
                <c:pt idx="530">
                  <c:v>22.682845162158699</c:v>
                </c:pt>
                <c:pt idx="531">
                  <c:v>22.682845162158699</c:v>
                </c:pt>
                <c:pt idx="532">
                  <c:v>22.682845162158699</c:v>
                </c:pt>
                <c:pt idx="533">
                  <c:v>22.757552043195499</c:v>
                </c:pt>
                <c:pt idx="534">
                  <c:v>22.757552043195499</c:v>
                </c:pt>
                <c:pt idx="535">
                  <c:v>22.757552043195499</c:v>
                </c:pt>
                <c:pt idx="536">
                  <c:v>22.765832089577302</c:v>
                </c:pt>
                <c:pt idx="537">
                  <c:v>22.820926631581099</c:v>
                </c:pt>
                <c:pt idx="538">
                  <c:v>22.820926631581099</c:v>
                </c:pt>
                <c:pt idx="539">
                  <c:v>22.9905531651271</c:v>
                </c:pt>
                <c:pt idx="540">
                  <c:v>22.9905531651271</c:v>
                </c:pt>
                <c:pt idx="541">
                  <c:v>22.9905531651271</c:v>
                </c:pt>
                <c:pt idx="542">
                  <c:v>23.1611151934537</c:v>
                </c:pt>
                <c:pt idx="543">
                  <c:v>23.185333558837499</c:v>
                </c:pt>
                <c:pt idx="544">
                  <c:v>23.292525501578201</c:v>
                </c:pt>
                <c:pt idx="545">
                  <c:v>23.292525501578201</c:v>
                </c:pt>
                <c:pt idx="546">
                  <c:v>23.292525501578201</c:v>
                </c:pt>
                <c:pt idx="547">
                  <c:v>23.292525501578201</c:v>
                </c:pt>
                <c:pt idx="548">
                  <c:v>23.353832353671802</c:v>
                </c:pt>
                <c:pt idx="549">
                  <c:v>23.353832353671802</c:v>
                </c:pt>
                <c:pt idx="550">
                  <c:v>23.353832353671802</c:v>
                </c:pt>
                <c:pt idx="551">
                  <c:v>23.353832353671802</c:v>
                </c:pt>
                <c:pt idx="552">
                  <c:v>23.544204500885201</c:v>
                </c:pt>
                <c:pt idx="553">
                  <c:v>23.544204500885201</c:v>
                </c:pt>
                <c:pt idx="554">
                  <c:v>23.578328426980601</c:v>
                </c:pt>
                <c:pt idx="555">
                  <c:v>23.578328426980601</c:v>
                </c:pt>
                <c:pt idx="556">
                  <c:v>23.6984658129645</c:v>
                </c:pt>
                <c:pt idx="557">
                  <c:v>23.835711871491199</c:v>
                </c:pt>
                <c:pt idx="558">
                  <c:v>23.843443071388201</c:v>
                </c:pt>
                <c:pt idx="559">
                  <c:v>23.851170266591499</c:v>
                </c:pt>
                <c:pt idx="560">
                  <c:v>23.851170266591499</c:v>
                </c:pt>
                <c:pt idx="561">
                  <c:v>23.851170266591499</c:v>
                </c:pt>
                <c:pt idx="562">
                  <c:v>23.910279171276201</c:v>
                </c:pt>
                <c:pt idx="563">
                  <c:v>23.910279171276201</c:v>
                </c:pt>
                <c:pt idx="564">
                  <c:v>23.910279171276201</c:v>
                </c:pt>
                <c:pt idx="565">
                  <c:v>23.910279171276201</c:v>
                </c:pt>
                <c:pt idx="566">
                  <c:v>23.935905423951301</c:v>
                </c:pt>
                <c:pt idx="567">
                  <c:v>23.935905423951301</c:v>
                </c:pt>
                <c:pt idx="568">
                  <c:v>24.060833818636201</c:v>
                </c:pt>
                <c:pt idx="569">
                  <c:v>24.060833818636201</c:v>
                </c:pt>
                <c:pt idx="570">
                  <c:v>24.169591612422099</c:v>
                </c:pt>
                <c:pt idx="571">
                  <c:v>24.270031936613101</c:v>
                </c:pt>
                <c:pt idx="572">
                  <c:v>24.270031936613101</c:v>
                </c:pt>
                <c:pt idx="573">
                  <c:v>24.342412992091901</c:v>
                </c:pt>
                <c:pt idx="574">
                  <c:v>24.342412992091901</c:v>
                </c:pt>
                <c:pt idx="575">
                  <c:v>24.424331142808899</c:v>
                </c:pt>
                <c:pt idx="576">
                  <c:v>24.4564717608704</c:v>
                </c:pt>
                <c:pt idx="577">
                  <c:v>24.4638783958302</c:v>
                </c:pt>
                <c:pt idx="578">
                  <c:v>24.473747828707701</c:v>
                </c:pt>
                <c:pt idx="579">
                  <c:v>24.520532822626201</c:v>
                </c:pt>
                <c:pt idx="580">
                  <c:v>24.530362353281799</c:v>
                </c:pt>
                <c:pt idx="581">
                  <c:v>24.530362353281799</c:v>
                </c:pt>
                <c:pt idx="582">
                  <c:v>24.530362353281799</c:v>
                </c:pt>
                <c:pt idx="583">
                  <c:v>24.545093656925399</c:v>
                </c:pt>
                <c:pt idx="584">
                  <c:v>24.545093656925399</c:v>
                </c:pt>
                <c:pt idx="585">
                  <c:v>24.545093656925399</c:v>
                </c:pt>
                <c:pt idx="586">
                  <c:v>24.554905868703202</c:v>
                </c:pt>
                <c:pt idx="587">
                  <c:v>24.5867477638762</c:v>
                </c:pt>
                <c:pt idx="588">
                  <c:v>24.657516707939401</c:v>
                </c:pt>
                <c:pt idx="589">
                  <c:v>24.657516707939401</c:v>
                </c:pt>
                <c:pt idx="590">
                  <c:v>24.800377933562402</c:v>
                </c:pt>
                <c:pt idx="591">
                  <c:v>24.810009405977699</c:v>
                </c:pt>
                <c:pt idx="592">
                  <c:v>24.810009405977699</c:v>
                </c:pt>
                <c:pt idx="593">
                  <c:v>24.9512801542174</c:v>
                </c:pt>
                <c:pt idx="594">
                  <c:v>24.9512801542174</c:v>
                </c:pt>
                <c:pt idx="595">
                  <c:v>24.9822083583493</c:v>
                </c:pt>
                <c:pt idx="596">
                  <c:v>24.9822083583493</c:v>
                </c:pt>
                <c:pt idx="597">
                  <c:v>24.9822083583493</c:v>
                </c:pt>
                <c:pt idx="598">
                  <c:v>25.161587470111801</c:v>
                </c:pt>
                <c:pt idx="599">
                  <c:v>25.206051693564199</c:v>
                </c:pt>
                <c:pt idx="600">
                  <c:v>25.206051693564199</c:v>
                </c:pt>
                <c:pt idx="601">
                  <c:v>25.206051693564199</c:v>
                </c:pt>
                <c:pt idx="602">
                  <c:v>25.252692412290301</c:v>
                </c:pt>
                <c:pt idx="603">
                  <c:v>25.252692412290301</c:v>
                </c:pt>
                <c:pt idx="604">
                  <c:v>25.3362237627551</c:v>
                </c:pt>
                <c:pt idx="605">
                  <c:v>25.487962298165399</c:v>
                </c:pt>
                <c:pt idx="606">
                  <c:v>25.576777745738301</c:v>
                </c:pt>
                <c:pt idx="607">
                  <c:v>25.576777745738301</c:v>
                </c:pt>
                <c:pt idx="608">
                  <c:v>25.576777745738301</c:v>
                </c:pt>
                <c:pt idx="609">
                  <c:v>25.576777745738301</c:v>
                </c:pt>
                <c:pt idx="610">
                  <c:v>25.644670861900099</c:v>
                </c:pt>
                <c:pt idx="611">
                  <c:v>25.644670861900099</c:v>
                </c:pt>
                <c:pt idx="612">
                  <c:v>25.644670861900099</c:v>
                </c:pt>
                <c:pt idx="613">
                  <c:v>25.644670861900099</c:v>
                </c:pt>
                <c:pt idx="614">
                  <c:v>25.886037664616701</c:v>
                </c:pt>
                <c:pt idx="615">
                  <c:v>25.886037664616701</c:v>
                </c:pt>
                <c:pt idx="616">
                  <c:v>25.886037664616701</c:v>
                </c:pt>
                <c:pt idx="617">
                  <c:v>25.9654405573541</c:v>
                </c:pt>
                <c:pt idx="618">
                  <c:v>25.9654405573541</c:v>
                </c:pt>
                <c:pt idx="619">
                  <c:v>26.009327398261298</c:v>
                </c:pt>
                <c:pt idx="620">
                  <c:v>26.009327398261298</c:v>
                </c:pt>
                <c:pt idx="621">
                  <c:v>26.329119014684402</c:v>
                </c:pt>
                <c:pt idx="622">
                  <c:v>26.3716677860027</c:v>
                </c:pt>
                <c:pt idx="623">
                  <c:v>26.454185713961401</c:v>
                </c:pt>
                <c:pt idx="624">
                  <c:v>26.454185713961401</c:v>
                </c:pt>
                <c:pt idx="625">
                  <c:v>26.584144103201599</c:v>
                </c:pt>
                <c:pt idx="626">
                  <c:v>26.928828010725599</c:v>
                </c:pt>
                <c:pt idx="627">
                  <c:v>27.152656176729799</c:v>
                </c:pt>
                <c:pt idx="628">
                  <c:v>27.294068749938202</c:v>
                </c:pt>
                <c:pt idx="629">
                  <c:v>27.2999192463474</c:v>
                </c:pt>
                <c:pt idx="630">
                  <c:v>27.2999192463474</c:v>
                </c:pt>
                <c:pt idx="631">
                  <c:v>27.2999192463474</c:v>
                </c:pt>
                <c:pt idx="632">
                  <c:v>27.452790776188898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curvas_bc_poli!$R$1</c:f>
              <c:strCache>
                <c:ptCount val="1"/>
                <c:pt idx="0">
                  <c:v>lscl3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curvas_bc_poli!$R$2:$R$634</c:f>
              <c:numCache>
                <c:formatCode>General</c:formatCode>
                <c:ptCount val="633"/>
                <c:pt idx="0">
                  <c:v>7.8552934949358697</c:v>
                </c:pt>
                <c:pt idx="1">
                  <c:v>8.0426995329331703</c:v>
                </c:pt>
                <c:pt idx="2">
                  <c:v>8.0907082589818895</c:v>
                </c:pt>
                <c:pt idx="3">
                  <c:v>8.0907082589818895</c:v>
                </c:pt>
                <c:pt idx="4">
                  <c:v>8.59354608128473</c:v>
                </c:pt>
                <c:pt idx="5">
                  <c:v>8.59354608128473</c:v>
                </c:pt>
                <c:pt idx="6">
                  <c:v>8.59354608128473</c:v>
                </c:pt>
                <c:pt idx="7">
                  <c:v>8.6699463051186108</c:v>
                </c:pt>
                <c:pt idx="8">
                  <c:v>8.7176637489604492</c:v>
                </c:pt>
                <c:pt idx="9">
                  <c:v>8.7176637489604492</c:v>
                </c:pt>
                <c:pt idx="10">
                  <c:v>9.2170575177281204</c:v>
                </c:pt>
                <c:pt idx="11">
                  <c:v>9.3449522464277592</c:v>
                </c:pt>
                <c:pt idx="12">
                  <c:v>9.3875332869480204</c:v>
                </c:pt>
                <c:pt idx="13">
                  <c:v>9.4537191639199794</c:v>
                </c:pt>
                <c:pt idx="14">
                  <c:v>9.4962338169275906</c:v>
                </c:pt>
                <c:pt idx="15">
                  <c:v>9.4962338169275906</c:v>
                </c:pt>
                <c:pt idx="16">
                  <c:v>9.5292824743169398</c:v>
                </c:pt>
                <c:pt idx="17">
                  <c:v>9.5292824743169398</c:v>
                </c:pt>
                <c:pt idx="18">
                  <c:v>9.7460515499922202</c:v>
                </c:pt>
                <c:pt idx="19">
                  <c:v>9.8870296346417792</c:v>
                </c:pt>
                <c:pt idx="20">
                  <c:v>9.9620870132377597</c:v>
                </c:pt>
                <c:pt idx="21">
                  <c:v>9.9948954787764404</c:v>
                </c:pt>
                <c:pt idx="22">
                  <c:v>10.008950775771201</c:v>
                </c:pt>
                <c:pt idx="23">
                  <c:v>10.0230027751356</c:v>
                </c:pt>
                <c:pt idx="24">
                  <c:v>10.0557778982734</c:v>
                </c:pt>
                <c:pt idx="25">
                  <c:v>10.0698188397342</c:v>
                </c:pt>
                <c:pt idx="26">
                  <c:v>10.0698188397342</c:v>
                </c:pt>
                <c:pt idx="27">
                  <c:v>10.083856444208299</c:v>
                </c:pt>
                <c:pt idx="28">
                  <c:v>10.191366259122599</c:v>
                </c:pt>
                <c:pt idx="29">
                  <c:v>10.252044170466499</c:v>
                </c:pt>
                <c:pt idx="30">
                  <c:v>10.252044170466499</c:v>
                </c:pt>
                <c:pt idx="31">
                  <c:v>10.2707012908427</c:v>
                </c:pt>
                <c:pt idx="32">
                  <c:v>10.2707012908427</c:v>
                </c:pt>
                <c:pt idx="33">
                  <c:v>10.2707012908427</c:v>
                </c:pt>
                <c:pt idx="34">
                  <c:v>10.2707012908427</c:v>
                </c:pt>
                <c:pt idx="35">
                  <c:v>10.2846900921946</c:v>
                </c:pt>
                <c:pt idx="36">
                  <c:v>10.4522825232243</c:v>
                </c:pt>
                <c:pt idx="37">
                  <c:v>10.4848106603524</c:v>
                </c:pt>
                <c:pt idx="38">
                  <c:v>10.4848106603524</c:v>
                </c:pt>
                <c:pt idx="39">
                  <c:v>10.559087116187801</c:v>
                </c:pt>
                <c:pt idx="40">
                  <c:v>10.591550638784801</c:v>
                </c:pt>
                <c:pt idx="41">
                  <c:v>10.6054574965407</c:v>
                </c:pt>
                <c:pt idx="42">
                  <c:v>10.619360694627201</c:v>
                </c:pt>
                <c:pt idx="43">
                  <c:v>10.6378925857223</c:v>
                </c:pt>
                <c:pt idx="44">
                  <c:v>10.6517872141675</c:v>
                </c:pt>
                <c:pt idx="45">
                  <c:v>10.6517872141675</c:v>
                </c:pt>
                <c:pt idx="46">
                  <c:v>10.679565406312999</c:v>
                </c:pt>
                <c:pt idx="47">
                  <c:v>10.7720521154057</c:v>
                </c:pt>
                <c:pt idx="48">
                  <c:v>10.8505348039161</c:v>
                </c:pt>
                <c:pt idx="49">
                  <c:v>10.8505348039161</c:v>
                </c:pt>
                <c:pt idx="50">
                  <c:v>10.8505348039161</c:v>
                </c:pt>
                <c:pt idx="51">
                  <c:v>10.8643720820456</c:v>
                </c:pt>
                <c:pt idx="52">
                  <c:v>10.892035227183399</c:v>
                </c:pt>
                <c:pt idx="53">
                  <c:v>10.910468847827699</c:v>
                </c:pt>
                <c:pt idx="54">
                  <c:v>10.9565231077554</c:v>
                </c:pt>
                <c:pt idx="55">
                  <c:v>11.0163296615627</c:v>
                </c:pt>
                <c:pt idx="56">
                  <c:v>11.0439081461702</c:v>
                </c:pt>
                <c:pt idx="57">
                  <c:v>11.0622851520409</c:v>
                </c:pt>
                <c:pt idx="58">
                  <c:v>11.0760633531598</c:v>
                </c:pt>
                <c:pt idx="59">
                  <c:v>11.121962408753999</c:v>
                </c:pt>
                <c:pt idx="60">
                  <c:v>11.121962408753999</c:v>
                </c:pt>
                <c:pt idx="61">
                  <c:v>11.181565804398501</c:v>
                </c:pt>
                <c:pt idx="62">
                  <c:v>11.378182397567199</c:v>
                </c:pt>
                <c:pt idx="63">
                  <c:v>11.419229866635201</c:v>
                </c:pt>
                <c:pt idx="64">
                  <c:v>11.4647951359148</c:v>
                </c:pt>
                <c:pt idx="65">
                  <c:v>11.4830085112949</c:v>
                </c:pt>
                <c:pt idx="66">
                  <c:v>11.7055257016893</c:v>
                </c:pt>
                <c:pt idx="67">
                  <c:v>11.823142365555899</c:v>
                </c:pt>
                <c:pt idx="68">
                  <c:v>11.9404396151731</c:v>
                </c:pt>
                <c:pt idx="69">
                  <c:v>11.958456764265801</c:v>
                </c:pt>
                <c:pt idx="70">
                  <c:v>12.016959541259</c:v>
                </c:pt>
                <c:pt idx="71">
                  <c:v>12.016959541259</c:v>
                </c:pt>
                <c:pt idx="72">
                  <c:v>12.223313431711199</c:v>
                </c:pt>
                <c:pt idx="73">
                  <c:v>12.223313431711199</c:v>
                </c:pt>
                <c:pt idx="74">
                  <c:v>12.2367354748084</c:v>
                </c:pt>
                <c:pt idx="75">
                  <c:v>12.2680363960154</c:v>
                </c:pt>
                <c:pt idx="76">
                  <c:v>12.339490752484201</c:v>
                </c:pt>
                <c:pt idx="77">
                  <c:v>12.4286304945468</c:v>
                </c:pt>
                <c:pt idx="78">
                  <c:v>12.6904262556598</c:v>
                </c:pt>
                <c:pt idx="79">
                  <c:v>12.7346240162254</c:v>
                </c:pt>
                <c:pt idx="80">
                  <c:v>12.7346240162254</c:v>
                </c:pt>
                <c:pt idx="81">
                  <c:v>12.778770797579099</c:v>
                </c:pt>
                <c:pt idx="82">
                  <c:v>12.836085140695699</c:v>
                </c:pt>
                <c:pt idx="83">
                  <c:v>12.836085140695699</c:v>
                </c:pt>
                <c:pt idx="84">
                  <c:v>12.862508672139001</c:v>
                </c:pt>
                <c:pt idx="85">
                  <c:v>13.1213488422705</c:v>
                </c:pt>
                <c:pt idx="86">
                  <c:v>13.1519384717846</c:v>
                </c:pt>
                <c:pt idx="87">
                  <c:v>13.182502430681399</c:v>
                </c:pt>
                <c:pt idx="88">
                  <c:v>13.182502430681399</c:v>
                </c:pt>
                <c:pt idx="89">
                  <c:v>13.2827455421004</c:v>
                </c:pt>
                <c:pt idx="90">
                  <c:v>13.295800175035099</c:v>
                </c:pt>
                <c:pt idx="91">
                  <c:v>13.295800175035099</c:v>
                </c:pt>
                <c:pt idx="92">
                  <c:v>13.308850052802001</c:v>
                </c:pt>
                <c:pt idx="93">
                  <c:v>13.719616769074101</c:v>
                </c:pt>
                <c:pt idx="94">
                  <c:v>13.861168080632501</c:v>
                </c:pt>
                <c:pt idx="95">
                  <c:v>13.9765423215184</c:v>
                </c:pt>
                <c:pt idx="96">
                  <c:v>13.9765423215184</c:v>
                </c:pt>
                <c:pt idx="97">
                  <c:v>14.3666641155127</c:v>
                </c:pt>
                <c:pt idx="98">
                  <c:v>14.3666641155127</c:v>
                </c:pt>
                <c:pt idx="99">
                  <c:v>14.6937389399918</c:v>
                </c:pt>
                <c:pt idx="100">
                  <c:v>14.6937389399918</c:v>
                </c:pt>
                <c:pt idx="101">
                  <c:v>14.7895329363046</c:v>
                </c:pt>
                <c:pt idx="102">
                  <c:v>14.818628474667101</c:v>
                </c:pt>
                <c:pt idx="103">
                  <c:v>14.818628474667101</c:v>
                </c:pt>
                <c:pt idx="104">
                  <c:v>14.9554203145856</c:v>
                </c:pt>
                <c:pt idx="105">
                  <c:v>14.9554203145856</c:v>
                </c:pt>
                <c:pt idx="106">
                  <c:v>14.9554203145856</c:v>
                </c:pt>
                <c:pt idx="107">
                  <c:v>14.9554203145856</c:v>
                </c:pt>
                <c:pt idx="108">
                  <c:v>14.9678253770551</c:v>
                </c:pt>
                <c:pt idx="109">
                  <c:v>14.9802253382984</c:v>
                </c:pt>
                <c:pt idx="110">
                  <c:v>15.116287721841701</c:v>
                </c:pt>
                <c:pt idx="111">
                  <c:v>15.1450698379249</c:v>
                </c:pt>
                <c:pt idx="112">
                  <c:v>15.264012488322599</c:v>
                </c:pt>
                <c:pt idx="113">
                  <c:v>15.2803806980695</c:v>
                </c:pt>
                <c:pt idx="114">
                  <c:v>15.3457620573389</c:v>
                </c:pt>
                <c:pt idx="115">
                  <c:v>15.545079957160601</c:v>
                </c:pt>
                <c:pt idx="116">
                  <c:v>15.573441387303699</c:v>
                </c:pt>
                <c:pt idx="117">
                  <c:v>15.573441387303699</c:v>
                </c:pt>
                <c:pt idx="118">
                  <c:v>15.573441387303699</c:v>
                </c:pt>
                <c:pt idx="119">
                  <c:v>15.638161629631</c:v>
                </c:pt>
                <c:pt idx="120">
                  <c:v>15.638161629631</c:v>
                </c:pt>
                <c:pt idx="121">
                  <c:v>15.6543186549557</c:v>
                </c:pt>
                <c:pt idx="122">
                  <c:v>15.6543186549557</c:v>
                </c:pt>
                <c:pt idx="123">
                  <c:v>15.6543186549557</c:v>
                </c:pt>
                <c:pt idx="124">
                  <c:v>15.6543186549557</c:v>
                </c:pt>
                <c:pt idx="125">
                  <c:v>15.6785369044335</c:v>
                </c:pt>
                <c:pt idx="126">
                  <c:v>15.706765296202899</c:v>
                </c:pt>
                <c:pt idx="127">
                  <c:v>15.7188545266844</c:v>
                </c:pt>
                <c:pt idx="128">
                  <c:v>15.7188545266844</c:v>
                </c:pt>
                <c:pt idx="129">
                  <c:v>15.7188545266844</c:v>
                </c:pt>
                <c:pt idx="130">
                  <c:v>15.7188545266844</c:v>
                </c:pt>
                <c:pt idx="131">
                  <c:v>15.7188545266844</c:v>
                </c:pt>
                <c:pt idx="132">
                  <c:v>15.799316636305999</c:v>
                </c:pt>
                <c:pt idx="133">
                  <c:v>15.799316636305999</c:v>
                </c:pt>
                <c:pt idx="134">
                  <c:v>15.823410213894499</c:v>
                </c:pt>
                <c:pt idx="135">
                  <c:v>15.823410213894499</c:v>
                </c:pt>
                <c:pt idx="136">
                  <c:v>15.8394610379456</c:v>
                </c:pt>
                <c:pt idx="137">
                  <c:v>15.8394610379456</c:v>
                </c:pt>
                <c:pt idx="138">
                  <c:v>15.8394610379456</c:v>
                </c:pt>
                <c:pt idx="139">
                  <c:v>15.8394610379456</c:v>
                </c:pt>
                <c:pt idx="140">
                  <c:v>15.8795476155505</c:v>
                </c:pt>
                <c:pt idx="141">
                  <c:v>15.9155760627369</c:v>
                </c:pt>
                <c:pt idx="142">
                  <c:v>15.9155760627369</c:v>
                </c:pt>
                <c:pt idx="143">
                  <c:v>15.9155760627369</c:v>
                </c:pt>
                <c:pt idx="144">
                  <c:v>15.9435657662282</c:v>
                </c:pt>
                <c:pt idx="145">
                  <c:v>15.9435657662282</c:v>
                </c:pt>
                <c:pt idx="146">
                  <c:v>15.955552665314499</c:v>
                </c:pt>
                <c:pt idx="147">
                  <c:v>15.955552665314499</c:v>
                </c:pt>
                <c:pt idx="148">
                  <c:v>16.023379904388701</c:v>
                </c:pt>
                <c:pt idx="149">
                  <c:v>16.023379904388701</c:v>
                </c:pt>
                <c:pt idx="150">
                  <c:v>16.023379904388701</c:v>
                </c:pt>
                <c:pt idx="151">
                  <c:v>16.087064192029299</c:v>
                </c:pt>
                <c:pt idx="152">
                  <c:v>16.087064192029299</c:v>
                </c:pt>
                <c:pt idx="153">
                  <c:v>16.087064192029299</c:v>
                </c:pt>
                <c:pt idx="154">
                  <c:v>16.138698249649</c:v>
                </c:pt>
                <c:pt idx="155">
                  <c:v>16.138698249649</c:v>
                </c:pt>
                <c:pt idx="156">
                  <c:v>16.150599860608398</c:v>
                </c:pt>
                <c:pt idx="157">
                  <c:v>16.166460540054299</c:v>
                </c:pt>
                <c:pt idx="158">
                  <c:v>16.166460540054299</c:v>
                </c:pt>
                <c:pt idx="159">
                  <c:v>16.166460540054299</c:v>
                </c:pt>
                <c:pt idx="160">
                  <c:v>16.206071550255899</c:v>
                </c:pt>
                <c:pt idx="161">
                  <c:v>16.2298102457931</c:v>
                </c:pt>
                <c:pt idx="162">
                  <c:v>16.2298102457931</c:v>
                </c:pt>
                <c:pt idx="163">
                  <c:v>16.3087879547335</c:v>
                </c:pt>
                <c:pt idx="164">
                  <c:v>16.3087879547335</c:v>
                </c:pt>
                <c:pt idx="165">
                  <c:v>16.3087879547335</c:v>
                </c:pt>
                <c:pt idx="166">
                  <c:v>16.3599985823131</c:v>
                </c:pt>
                <c:pt idx="167">
                  <c:v>16.387532755376402</c:v>
                </c:pt>
                <c:pt idx="168">
                  <c:v>16.4503607563292</c:v>
                </c:pt>
                <c:pt idx="169">
                  <c:v>16.462124387897099</c:v>
                </c:pt>
                <c:pt idx="170">
                  <c:v>16.462124387897099</c:v>
                </c:pt>
                <c:pt idx="171">
                  <c:v>16.462124387897099</c:v>
                </c:pt>
                <c:pt idx="172">
                  <c:v>16.489552445312398</c:v>
                </c:pt>
                <c:pt idx="173">
                  <c:v>16.489552445312398</c:v>
                </c:pt>
                <c:pt idx="174">
                  <c:v>16.5286857888036</c:v>
                </c:pt>
                <c:pt idx="175">
                  <c:v>16.567760763865401</c:v>
                </c:pt>
                <c:pt idx="176">
                  <c:v>16.567760763865401</c:v>
                </c:pt>
                <c:pt idx="177">
                  <c:v>16.579471871230002</c:v>
                </c:pt>
                <c:pt idx="178">
                  <c:v>16.602878318232399</c:v>
                </c:pt>
                <c:pt idx="179">
                  <c:v>16.630159263141</c:v>
                </c:pt>
                <c:pt idx="180">
                  <c:v>16.630159263141</c:v>
                </c:pt>
                <c:pt idx="181">
                  <c:v>16.630159263141</c:v>
                </c:pt>
                <c:pt idx="182">
                  <c:v>16.707947053420799</c:v>
                </c:pt>
                <c:pt idx="183">
                  <c:v>16.707947053420799</c:v>
                </c:pt>
                <c:pt idx="184">
                  <c:v>16.781628856744</c:v>
                </c:pt>
                <c:pt idx="185">
                  <c:v>16.781628856744</c:v>
                </c:pt>
                <c:pt idx="186">
                  <c:v>16.781628856744</c:v>
                </c:pt>
                <c:pt idx="187">
                  <c:v>17.035934755954301</c:v>
                </c:pt>
                <c:pt idx="188">
                  <c:v>17.074243422049001</c:v>
                </c:pt>
                <c:pt idx="189">
                  <c:v>17.123957089707499</c:v>
                </c:pt>
                <c:pt idx="190">
                  <c:v>17.2230872796545</c:v>
                </c:pt>
                <c:pt idx="191">
                  <c:v>17.2230872796545</c:v>
                </c:pt>
                <c:pt idx="192">
                  <c:v>17.276300933184999</c:v>
                </c:pt>
                <c:pt idx="193">
                  <c:v>17.276300933184999</c:v>
                </c:pt>
                <c:pt idx="194">
                  <c:v>17.310449026362701</c:v>
                </c:pt>
                <c:pt idx="195">
                  <c:v>17.310449026362701</c:v>
                </c:pt>
                <c:pt idx="196">
                  <c:v>17.450336597210601</c:v>
                </c:pt>
                <c:pt idx="197">
                  <c:v>17.450336597210601</c:v>
                </c:pt>
                <c:pt idx="198">
                  <c:v>17.450336597210601</c:v>
                </c:pt>
                <c:pt idx="199">
                  <c:v>17.450336597210601</c:v>
                </c:pt>
                <c:pt idx="200">
                  <c:v>17.461643644950399</c:v>
                </c:pt>
                <c:pt idx="201">
                  <c:v>17.5105798560467</c:v>
                </c:pt>
                <c:pt idx="202">
                  <c:v>17.559416947801999</c:v>
                </c:pt>
                <c:pt idx="203">
                  <c:v>17.585672787975899</c:v>
                </c:pt>
                <c:pt idx="204">
                  <c:v>17.585672787975899</c:v>
                </c:pt>
                <c:pt idx="205">
                  <c:v>17.585672787975899</c:v>
                </c:pt>
                <c:pt idx="206">
                  <c:v>17.623131278762202</c:v>
                </c:pt>
                <c:pt idx="207">
                  <c:v>17.671739637702</c:v>
                </c:pt>
                <c:pt idx="208">
                  <c:v>17.671739637702</c:v>
                </c:pt>
                <c:pt idx="209">
                  <c:v>17.671739637702</c:v>
                </c:pt>
                <c:pt idx="210">
                  <c:v>17.671739637702</c:v>
                </c:pt>
                <c:pt idx="211">
                  <c:v>17.671739637702</c:v>
                </c:pt>
                <c:pt idx="212">
                  <c:v>17.671739637702</c:v>
                </c:pt>
                <c:pt idx="213">
                  <c:v>17.757496254580101</c:v>
                </c:pt>
                <c:pt idx="214">
                  <c:v>17.757496254580101</c:v>
                </c:pt>
                <c:pt idx="215">
                  <c:v>17.757496254580101</c:v>
                </c:pt>
                <c:pt idx="216">
                  <c:v>17.8058301720895</c:v>
                </c:pt>
                <c:pt idx="217">
                  <c:v>17.8058301720895</c:v>
                </c:pt>
                <c:pt idx="218">
                  <c:v>17.842942682808399</c:v>
                </c:pt>
                <c:pt idx="219">
                  <c:v>17.854065003891801</c:v>
                </c:pt>
                <c:pt idx="220">
                  <c:v>17.854065003891801</c:v>
                </c:pt>
                <c:pt idx="221">
                  <c:v>17.998175123844799</c:v>
                </c:pt>
                <c:pt idx="222">
                  <c:v>18.012905250501301</c:v>
                </c:pt>
                <c:pt idx="223">
                  <c:v>18.034982863834198</c:v>
                </c:pt>
                <c:pt idx="224">
                  <c:v>18.7160788522526</c:v>
                </c:pt>
                <c:pt idx="225">
                  <c:v>18.726780078907701</c:v>
                </c:pt>
                <c:pt idx="226">
                  <c:v>18.726780078907701</c:v>
                </c:pt>
                <c:pt idx="227">
                  <c:v>18.726780078907701</c:v>
                </c:pt>
                <c:pt idx="228">
                  <c:v>18.737476060114499</c:v>
                </c:pt>
                <c:pt idx="229">
                  <c:v>18.737476060114499</c:v>
                </c:pt>
                <c:pt idx="230">
                  <c:v>18.890209064989499</c:v>
                </c:pt>
                <c:pt idx="231">
                  <c:v>18.890209064989499</c:v>
                </c:pt>
                <c:pt idx="232">
                  <c:v>18.925574128389901</c:v>
                </c:pt>
                <c:pt idx="233">
                  <c:v>18.925574128389901</c:v>
                </c:pt>
                <c:pt idx="234">
                  <c:v>18.9714617746938</c:v>
                </c:pt>
                <c:pt idx="235">
                  <c:v>18.9714617746938</c:v>
                </c:pt>
                <c:pt idx="236">
                  <c:v>18.9714617746938</c:v>
                </c:pt>
                <c:pt idx="237">
                  <c:v>19.0278040423029</c:v>
                </c:pt>
                <c:pt idx="238">
                  <c:v>19.122544519653001</c:v>
                </c:pt>
                <c:pt idx="239">
                  <c:v>19.122544519653001</c:v>
                </c:pt>
                <c:pt idx="240">
                  <c:v>19.1435405123854</c:v>
                </c:pt>
                <c:pt idx="241">
                  <c:v>19.1435405123854</c:v>
                </c:pt>
                <c:pt idx="242">
                  <c:v>19.1435405123854</c:v>
                </c:pt>
                <c:pt idx="243">
                  <c:v>19.1435405123854</c:v>
                </c:pt>
                <c:pt idx="244">
                  <c:v>19.188960218687001</c:v>
                </c:pt>
                <c:pt idx="245">
                  <c:v>19.188960218687001</c:v>
                </c:pt>
                <c:pt idx="246">
                  <c:v>19.2029158054082</c:v>
                </c:pt>
                <c:pt idx="247">
                  <c:v>19.2029158054082</c:v>
                </c:pt>
                <c:pt idx="248">
                  <c:v>19.258645461293501</c:v>
                </c:pt>
                <c:pt idx="249">
                  <c:v>19.258645461293501</c:v>
                </c:pt>
                <c:pt idx="250">
                  <c:v>19.293401222629001</c:v>
                </c:pt>
                <c:pt idx="251">
                  <c:v>19.3038166655545</c:v>
                </c:pt>
                <c:pt idx="252">
                  <c:v>19.3834954588662</c:v>
                </c:pt>
                <c:pt idx="253">
                  <c:v>19.3834954588662</c:v>
                </c:pt>
                <c:pt idx="254">
                  <c:v>19.407684831855601</c:v>
                </c:pt>
                <c:pt idx="255">
                  <c:v>19.507596532296201</c:v>
                </c:pt>
                <c:pt idx="256">
                  <c:v>19.5419363410705</c:v>
                </c:pt>
                <c:pt idx="257">
                  <c:v>19.5419363410705</c:v>
                </c:pt>
                <c:pt idx="258">
                  <c:v>19.5522270424769</c:v>
                </c:pt>
                <c:pt idx="259">
                  <c:v>19.620699214394801</c:v>
                </c:pt>
                <c:pt idx="260">
                  <c:v>19.620699214394801</c:v>
                </c:pt>
                <c:pt idx="261">
                  <c:v>19.644610064713302</c:v>
                </c:pt>
                <c:pt idx="262">
                  <c:v>19.644610064713302</c:v>
                </c:pt>
                <c:pt idx="263">
                  <c:v>19.644610064713302</c:v>
                </c:pt>
                <c:pt idx="264">
                  <c:v>19.821351706689001</c:v>
                </c:pt>
                <c:pt idx="265">
                  <c:v>19.821351706689001</c:v>
                </c:pt>
                <c:pt idx="266">
                  <c:v>19.821351706689001</c:v>
                </c:pt>
                <c:pt idx="267">
                  <c:v>19.899030934800098</c:v>
                </c:pt>
                <c:pt idx="268">
                  <c:v>19.899030934800098</c:v>
                </c:pt>
                <c:pt idx="269">
                  <c:v>19.909140664594801</c:v>
                </c:pt>
                <c:pt idx="270">
                  <c:v>19.922612288876199</c:v>
                </c:pt>
                <c:pt idx="271">
                  <c:v>19.942802554292101</c:v>
                </c:pt>
                <c:pt idx="272">
                  <c:v>20.009954723437101</c:v>
                </c:pt>
                <c:pt idx="273">
                  <c:v>20.009954723437101</c:v>
                </c:pt>
                <c:pt idx="274">
                  <c:v>20.009954723437101</c:v>
                </c:pt>
                <c:pt idx="275">
                  <c:v>20.020007828309499</c:v>
                </c:pt>
                <c:pt idx="276">
                  <c:v>20.020007828309499</c:v>
                </c:pt>
                <c:pt idx="277">
                  <c:v>20.0635118843004</c:v>
                </c:pt>
                <c:pt idx="278">
                  <c:v>20.076878337917201</c:v>
                </c:pt>
                <c:pt idx="279">
                  <c:v>20.076878337917201</c:v>
                </c:pt>
                <c:pt idx="280">
                  <c:v>20.076878337917201</c:v>
                </c:pt>
                <c:pt idx="281">
                  <c:v>20.130252882512899</c:v>
                </c:pt>
                <c:pt idx="282">
                  <c:v>20.140244360970001</c:v>
                </c:pt>
                <c:pt idx="283">
                  <c:v>20.140244360970001</c:v>
                </c:pt>
                <c:pt idx="284">
                  <c:v>20.163537868507099</c:v>
                </c:pt>
                <c:pt idx="285">
                  <c:v>20.163537868507099</c:v>
                </c:pt>
                <c:pt idx="286">
                  <c:v>20.163537868507099</c:v>
                </c:pt>
                <c:pt idx="287">
                  <c:v>20.173512256305202</c:v>
                </c:pt>
                <c:pt idx="288">
                  <c:v>20.173512256305202</c:v>
                </c:pt>
                <c:pt idx="289">
                  <c:v>20.173512256305202</c:v>
                </c:pt>
                <c:pt idx="290">
                  <c:v>20.173512256305202</c:v>
                </c:pt>
                <c:pt idx="291">
                  <c:v>20.186803468308799</c:v>
                </c:pt>
                <c:pt idx="292">
                  <c:v>20.206723209391299</c:v>
                </c:pt>
                <c:pt idx="293">
                  <c:v>20.206723209391299</c:v>
                </c:pt>
                <c:pt idx="294">
                  <c:v>20.206723209391299</c:v>
                </c:pt>
                <c:pt idx="295">
                  <c:v>20.2299370179791</c:v>
                </c:pt>
                <c:pt idx="296">
                  <c:v>20.2299370179791</c:v>
                </c:pt>
                <c:pt idx="297">
                  <c:v>20.2299370179791</c:v>
                </c:pt>
                <c:pt idx="298">
                  <c:v>20.2299370179791</c:v>
                </c:pt>
                <c:pt idx="299">
                  <c:v>20.2630512640742</c:v>
                </c:pt>
                <c:pt idx="300">
                  <c:v>20.2928054946568</c:v>
                </c:pt>
                <c:pt idx="301">
                  <c:v>20.3060148293612</c:v>
                </c:pt>
                <c:pt idx="302">
                  <c:v>20.325811799736599</c:v>
                </c:pt>
                <c:pt idx="303">
                  <c:v>20.325811799736599</c:v>
                </c:pt>
                <c:pt idx="304">
                  <c:v>20.338998429512099</c:v>
                </c:pt>
                <c:pt idx="305">
                  <c:v>20.338998429512099</c:v>
                </c:pt>
                <c:pt idx="306">
                  <c:v>20.338998429512099</c:v>
                </c:pt>
                <c:pt idx="307">
                  <c:v>20.3587613553137</c:v>
                </c:pt>
                <c:pt idx="308">
                  <c:v>20.457269956047998</c:v>
                </c:pt>
                <c:pt idx="309">
                  <c:v>20.457269956047998</c:v>
                </c:pt>
                <c:pt idx="310">
                  <c:v>20.457269956047998</c:v>
                </c:pt>
                <c:pt idx="311">
                  <c:v>20.476910536514499</c:v>
                </c:pt>
                <c:pt idx="312">
                  <c:v>20.476910536514499</c:v>
                </c:pt>
                <c:pt idx="313">
                  <c:v>20.489992946405501</c:v>
                </c:pt>
                <c:pt idx="314">
                  <c:v>20.489992946405501</c:v>
                </c:pt>
                <c:pt idx="315">
                  <c:v>20.489992946405501</c:v>
                </c:pt>
                <c:pt idx="316">
                  <c:v>20.5095996027216</c:v>
                </c:pt>
                <c:pt idx="317">
                  <c:v>20.5095996027216</c:v>
                </c:pt>
                <c:pt idx="318">
                  <c:v>20.565041361271799</c:v>
                </c:pt>
                <c:pt idx="319">
                  <c:v>20.565041361271799</c:v>
                </c:pt>
                <c:pt idx="320">
                  <c:v>20.617072865893</c:v>
                </c:pt>
                <c:pt idx="321">
                  <c:v>20.617072865893</c:v>
                </c:pt>
                <c:pt idx="322">
                  <c:v>20.617072865893</c:v>
                </c:pt>
                <c:pt idx="323">
                  <c:v>20.617072865893</c:v>
                </c:pt>
                <c:pt idx="324">
                  <c:v>20.617072865893</c:v>
                </c:pt>
                <c:pt idx="325">
                  <c:v>20.626812706125701</c:v>
                </c:pt>
                <c:pt idx="326">
                  <c:v>20.659242225251599</c:v>
                </c:pt>
                <c:pt idx="327">
                  <c:v>20.659242225251599</c:v>
                </c:pt>
                <c:pt idx="328">
                  <c:v>20.681909390138198</c:v>
                </c:pt>
                <c:pt idx="329">
                  <c:v>20.714243234720801</c:v>
                </c:pt>
                <c:pt idx="330">
                  <c:v>20.714243234720801</c:v>
                </c:pt>
                <c:pt idx="331">
                  <c:v>20.7755227023295</c:v>
                </c:pt>
                <c:pt idx="332">
                  <c:v>20.798048255673901</c:v>
                </c:pt>
                <c:pt idx="333">
                  <c:v>20.830179942100202</c:v>
                </c:pt>
                <c:pt idx="334">
                  <c:v>20.862255582718799</c:v>
                </c:pt>
                <c:pt idx="335">
                  <c:v>20.862255582718799</c:v>
                </c:pt>
                <c:pt idx="336">
                  <c:v>20.871867353150801</c:v>
                </c:pt>
                <c:pt idx="337">
                  <c:v>21.0281473276616</c:v>
                </c:pt>
                <c:pt idx="338">
                  <c:v>21.059876568926398</c:v>
                </c:pt>
                <c:pt idx="339">
                  <c:v>21.069384478892399</c:v>
                </c:pt>
                <c:pt idx="340">
                  <c:v>21.069384478892399</c:v>
                </c:pt>
                <c:pt idx="341">
                  <c:v>21.101041329034</c:v>
                </c:pt>
                <c:pt idx="342">
                  <c:v>21.101041329034</c:v>
                </c:pt>
                <c:pt idx="343">
                  <c:v>21.101041329034</c:v>
                </c:pt>
                <c:pt idx="344">
                  <c:v>21.110527534382399</c:v>
                </c:pt>
                <c:pt idx="345">
                  <c:v>21.154730335801801</c:v>
                </c:pt>
                <c:pt idx="346">
                  <c:v>21.214545755960099</c:v>
                </c:pt>
                <c:pt idx="347">
                  <c:v>21.4300895129306</c:v>
                </c:pt>
                <c:pt idx="348">
                  <c:v>21.442504214640699</c:v>
                </c:pt>
                <c:pt idx="349">
                  <c:v>21.442504214640699</c:v>
                </c:pt>
                <c:pt idx="350">
                  <c:v>21.4611097496837</c:v>
                </c:pt>
                <c:pt idx="351">
                  <c:v>21.470405087443702</c:v>
                </c:pt>
                <c:pt idx="352">
                  <c:v>21.482791169431302</c:v>
                </c:pt>
                <c:pt idx="353">
                  <c:v>21.482791169431302</c:v>
                </c:pt>
                <c:pt idx="354">
                  <c:v>21.522985187063199</c:v>
                </c:pt>
                <c:pt idx="355">
                  <c:v>21.584640934817099</c:v>
                </c:pt>
                <c:pt idx="356">
                  <c:v>21.584640934817099</c:v>
                </c:pt>
                <c:pt idx="357">
                  <c:v>21.655274016527599</c:v>
                </c:pt>
                <c:pt idx="358">
                  <c:v>21.673652432055299</c:v>
                </c:pt>
                <c:pt idx="359">
                  <c:v>21.673652432055299</c:v>
                </c:pt>
                <c:pt idx="360">
                  <c:v>21.695069049568001</c:v>
                </c:pt>
                <c:pt idx="361">
                  <c:v>21.695069049568001</c:v>
                </c:pt>
                <c:pt idx="362">
                  <c:v>21.695069049568001</c:v>
                </c:pt>
                <c:pt idx="363">
                  <c:v>21.695069049568001</c:v>
                </c:pt>
                <c:pt idx="364">
                  <c:v>21.704239406344801</c:v>
                </c:pt>
                <c:pt idx="365">
                  <c:v>21.743920854319398</c:v>
                </c:pt>
                <c:pt idx="366">
                  <c:v>22.0131175923417</c:v>
                </c:pt>
                <c:pt idx="367">
                  <c:v>22.0131175923417</c:v>
                </c:pt>
                <c:pt idx="368">
                  <c:v>22.070030907491699</c:v>
                </c:pt>
                <c:pt idx="369">
                  <c:v>22.070030907491699</c:v>
                </c:pt>
                <c:pt idx="370">
                  <c:v>22.070030907491699</c:v>
                </c:pt>
                <c:pt idx="371">
                  <c:v>22.070030907491699</c:v>
                </c:pt>
                <c:pt idx="372">
                  <c:v>22.236644725728201</c:v>
                </c:pt>
                <c:pt idx="373">
                  <c:v>22.236644725728201</c:v>
                </c:pt>
                <c:pt idx="374">
                  <c:v>22.236644725728201</c:v>
                </c:pt>
                <c:pt idx="375">
                  <c:v>22.266220059792801</c:v>
                </c:pt>
                <c:pt idx="376">
                  <c:v>22.316375313484802</c:v>
                </c:pt>
                <c:pt idx="377">
                  <c:v>22.3546251333862</c:v>
                </c:pt>
                <c:pt idx="378">
                  <c:v>22.3546251333862</c:v>
                </c:pt>
                <c:pt idx="379">
                  <c:v>22.383986713243502</c:v>
                </c:pt>
                <c:pt idx="380">
                  <c:v>22.410366570916999</c:v>
                </c:pt>
                <c:pt idx="381">
                  <c:v>22.410366570916999</c:v>
                </c:pt>
                <c:pt idx="382">
                  <c:v>22.410366570916999</c:v>
                </c:pt>
                <c:pt idx="383">
                  <c:v>22.410366570916999</c:v>
                </c:pt>
                <c:pt idx="384">
                  <c:v>22.410366570916999</c:v>
                </c:pt>
                <c:pt idx="385">
                  <c:v>22.544524465760901</c:v>
                </c:pt>
                <c:pt idx="386">
                  <c:v>22.556137327324802</c:v>
                </c:pt>
                <c:pt idx="387">
                  <c:v>22.556137327324802</c:v>
                </c:pt>
                <c:pt idx="388">
                  <c:v>22.556137327324802</c:v>
                </c:pt>
                <c:pt idx="389">
                  <c:v>22.5648414153091</c:v>
                </c:pt>
                <c:pt idx="390">
                  <c:v>22.5648414153091</c:v>
                </c:pt>
                <c:pt idx="391">
                  <c:v>22.689077487985301</c:v>
                </c:pt>
                <c:pt idx="392">
                  <c:v>22.7637243798636</c:v>
                </c:pt>
                <c:pt idx="393">
                  <c:v>22.7637243798636</c:v>
                </c:pt>
                <c:pt idx="394">
                  <c:v>22.8664960515516</c:v>
                </c:pt>
                <c:pt idx="395">
                  <c:v>22.8664960515516</c:v>
                </c:pt>
                <c:pt idx="396">
                  <c:v>22.951621550779201</c:v>
                </c:pt>
                <c:pt idx="397">
                  <c:v>22.951621550779201</c:v>
                </c:pt>
                <c:pt idx="398">
                  <c:v>23.070010209058498</c:v>
                </c:pt>
                <c:pt idx="399">
                  <c:v>23.070010209058498</c:v>
                </c:pt>
                <c:pt idx="400">
                  <c:v>23.117669322111901</c:v>
                </c:pt>
                <c:pt idx="401">
                  <c:v>23.117669322111901</c:v>
                </c:pt>
                <c:pt idx="402">
                  <c:v>23.145634273119899</c:v>
                </c:pt>
                <c:pt idx="403">
                  <c:v>23.154013685536501</c:v>
                </c:pt>
                <c:pt idx="404">
                  <c:v>23.181911515784201</c:v>
                </c:pt>
                <c:pt idx="405">
                  <c:v>23.181911515784201</c:v>
                </c:pt>
                <c:pt idx="406">
                  <c:v>23.181911515784201</c:v>
                </c:pt>
                <c:pt idx="407">
                  <c:v>23.237552566716499</c:v>
                </c:pt>
                <c:pt idx="408">
                  <c:v>23.237552566716499</c:v>
                </c:pt>
                <c:pt idx="409">
                  <c:v>23.345461386609902</c:v>
                </c:pt>
                <c:pt idx="410">
                  <c:v>23.345461386609902</c:v>
                </c:pt>
                <c:pt idx="411">
                  <c:v>23.427938275191</c:v>
                </c:pt>
                <c:pt idx="412">
                  <c:v>23.427938275191</c:v>
                </c:pt>
                <c:pt idx="413">
                  <c:v>23.427938275191</c:v>
                </c:pt>
                <c:pt idx="414">
                  <c:v>23.436160698082201</c:v>
                </c:pt>
                <c:pt idx="415">
                  <c:v>23.436160698082201</c:v>
                </c:pt>
                <c:pt idx="416">
                  <c:v>23.444378534172301</c:v>
                </c:pt>
                <c:pt idx="417">
                  <c:v>23.444378534172301</c:v>
                </c:pt>
                <c:pt idx="418">
                  <c:v>23.515407905997101</c:v>
                </c:pt>
                <c:pt idx="419">
                  <c:v>23.515407905997101</c:v>
                </c:pt>
                <c:pt idx="420">
                  <c:v>23.515407905997101</c:v>
                </c:pt>
                <c:pt idx="421">
                  <c:v>23.515407905997101</c:v>
                </c:pt>
                <c:pt idx="422">
                  <c:v>23.577955424563299</c:v>
                </c:pt>
                <c:pt idx="423">
                  <c:v>23.577955424563299</c:v>
                </c:pt>
                <c:pt idx="424">
                  <c:v>23.577955424563299</c:v>
                </c:pt>
                <c:pt idx="425">
                  <c:v>23.596938432896302</c:v>
                </c:pt>
                <c:pt idx="426">
                  <c:v>23.596938432896302</c:v>
                </c:pt>
                <c:pt idx="427">
                  <c:v>23.632126855379699</c:v>
                </c:pt>
                <c:pt idx="428">
                  <c:v>23.632126855379699</c:v>
                </c:pt>
                <c:pt idx="429">
                  <c:v>23.640235136797699</c:v>
                </c:pt>
                <c:pt idx="430">
                  <c:v>23.651039112621401</c:v>
                </c:pt>
                <c:pt idx="431">
                  <c:v>23.651039112621401</c:v>
                </c:pt>
                <c:pt idx="432">
                  <c:v>23.659136797240699</c:v>
                </c:pt>
                <c:pt idx="433">
                  <c:v>23.659136797240699</c:v>
                </c:pt>
                <c:pt idx="434">
                  <c:v>23.659136797240699</c:v>
                </c:pt>
                <c:pt idx="435">
                  <c:v>23.774705745694298</c:v>
                </c:pt>
                <c:pt idx="436">
                  <c:v>23.7827340352395</c:v>
                </c:pt>
                <c:pt idx="437">
                  <c:v>23.7827340352395</c:v>
                </c:pt>
                <c:pt idx="438">
                  <c:v>23.825475434019701</c:v>
                </c:pt>
                <c:pt idx="439">
                  <c:v>23.862769110139801</c:v>
                </c:pt>
                <c:pt idx="440">
                  <c:v>23.862769110139801</c:v>
                </c:pt>
                <c:pt idx="441">
                  <c:v>23.886691931975101</c:v>
                </c:pt>
                <c:pt idx="442">
                  <c:v>23.886691931975101</c:v>
                </c:pt>
                <c:pt idx="443">
                  <c:v>23.897311329308799</c:v>
                </c:pt>
                <c:pt idx="444">
                  <c:v>23.905270643987699</c:v>
                </c:pt>
                <c:pt idx="445">
                  <c:v>23.9317693206911</c:v>
                </c:pt>
                <c:pt idx="446">
                  <c:v>23.9317693206911</c:v>
                </c:pt>
                <c:pt idx="447">
                  <c:v>23.947644641323699</c:v>
                </c:pt>
                <c:pt idx="448">
                  <c:v>23.947644641323699</c:v>
                </c:pt>
                <c:pt idx="449">
                  <c:v>23.984617483781399</c:v>
                </c:pt>
                <c:pt idx="450">
                  <c:v>23.984617483781399</c:v>
                </c:pt>
                <c:pt idx="451">
                  <c:v>23.992527576679901</c:v>
                </c:pt>
                <c:pt idx="452">
                  <c:v>23.992527576679901</c:v>
                </c:pt>
                <c:pt idx="453">
                  <c:v>24.026753086304002</c:v>
                </c:pt>
                <c:pt idx="454">
                  <c:v>24.0608949208622</c:v>
                </c:pt>
                <c:pt idx="455">
                  <c:v>24.0608949208622</c:v>
                </c:pt>
                <c:pt idx="456">
                  <c:v>24.0608949208622</c:v>
                </c:pt>
                <c:pt idx="457">
                  <c:v>24.0871010242819</c:v>
                </c:pt>
                <c:pt idx="458">
                  <c:v>24.0871010242819</c:v>
                </c:pt>
                <c:pt idx="459">
                  <c:v>24.1289281535275</c:v>
                </c:pt>
                <c:pt idx="460">
                  <c:v>24.139365224955299</c:v>
                </c:pt>
                <c:pt idx="461">
                  <c:v>24.1471878598275</c:v>
                </c:pt>
                <c:pt idx="462">
                  <c:v>24.1471878598275</c:v>
                </c:pt>
                <c:pt idx="463">
                  <c:v>24.155006066403701</c:v>
                </c:pt>
                <c:pt idx="464">
                  <c:v>24.155006066403701</c:v>
                </c:pt>
                <c:pt idx="465">
                  <c:v>24.165423456516098</c:v>
                </c:pt>
                <c:pt idx="466">
                  <c:v>24.1732313374632</c:v>
                </c:pt>
                <c:pt idx="467">
                  <c:v>24.1732313374632</c:v>
                </c:pt>
                <c:pt idx="468">
                  <c:v>24.1810347961686</c:v>
                </c:pt>
                <c:pt idx="469">
                  <c:v>24.1810347961686</c:v>
                </c:pt>
                <c:pt idx="470">
                  <c:v>24.225170952027501</c:v>
                </c:pt>
                <c:pt idx="471">
                  <c:v>24.225170952027501</c:v>
                </c:pt>
                <c:pt idx="472">
                  <c:v>24.2329449755923</c:v>
                </c:pt>
                <c:pt idx="473">
                  <c:v>24.2329449755923</c:v>
                </c:pt>
                <c:pt idx="474">
                  <c:v>24.2329449755923</c:v>
                </c:pt>
                <c:pt idx="475">
                  <c:v>24.248479799658899</c:v>
                </c:pt>
                <c:pt idx="476">
                  <c:v>24.248479799658899</c:v>
                </c:pt>
                <c:pt idx="477">
                  <c:v>24.248479799658899</c:v>
                </c:pt>
                <c:pt idx="478">
                  <c:v>24.258826560022101</c:v>
                </c:pt>
                <c:pt idx="479">
                  <c:v>24.258826560022101</c:v>
                </c:pt>
                <c:pt idx="480">
                  <c:v>24.258826560022101</c:v>
                </c:pt>
                <c:pt idx="481">
                  <c:v>24.258826560022101</c:v>
                </c:pt>
                <c:pt idx="482">
                  <c:v>24.274332027844199</c:v>
                </c:pt>
                <c:pt idx="483">
                  <c:v>24.282078162980302</c:v>
                </c:pt>
                <c:pt idx="484">
                  <c:v>24.282078162980302</c:v>
                </c:pt>
                <c:pt idx="485">
                  <c:v>24.282078162980302</c:v>
                </c:pt>
                <c:pt idx="486">
                  <c:v>24.318168688275499</c:v>
                </c:pt>
                <c:pt idx="487">
                  <c:v>24.3772528860171</c:v>
                </c:pt>
                <c:pt idx="488">
                  <c:v>24.3772528860171</c:v>
                </c:pt>
                <c:pt idx="489">
                  <c:v>24.4003027564608</c:v>
                </c:pt>
                <c:pt idx="490">
                  <c:v>24.4105345196167</c:v>
                </c:pt>
                <c:pt idx="491">
                  <c:v>24.418203247745499</c:v>
                </c:pt>
                <c:pt idx="492">
                  <c:v>24.4258676114198</c:v>
                </c:pt>
                <c:pt idx="493">
                  <c:v>24.4258676114198</c:v>
                </c:pt>
                <c:pt idx="494">
                  <c:v>24.4437341640737</c:v>
                </c:pt>
                <c:pt idx="495">
                  <c:v>24.4437341640737</c:v>
                </c:pt>
                <c:pt idx="496">
                  <c:v>24.4437341640737</c:v>
                </c:pt>
                <c:pt idx="497">
                  <c:v>24.5022716064496</c:v>
                </c:pt>
                <c:pt idx="498">
                  <c:v>24.509888082139</c:v>
                </c:pt>
                <c:pt idx="499">
                  <c:v>24.6009476056343</c:v>
                </c:pt>
                <c:pt idx="500">
                  <c:v>24.611026868995001</c:v>
                </c:pt>
                <c:pt idx="501">
                  <c:v>24.611026868995001</c:v>
                </c:pt>
                <c:pt idx="502">
                  <c:v>24.611026868995001</c:v>
                </c:pt>
                <c:pt idx="503">
                  <c:v>24.618581278706099</c:v>
                </c:pt>
                <c:pt idx="504">
                  <c:v>24.618581278706099</c:v>
                </c:pt>
                <c:pt idx="505">
                  <c:v>24.626131372341401</c:v>
                </c:pt>
                <c:pt idx="506">
                  <c:v>24.676355166230501</c:v>
                </c:pt>
                <c:pt idx="507">
                  <c:v>24.676355166230501</c:v>
                </c:pt>
                <c:pt idx="508">
                  <c:v>24.676355166230501</c:v>
                </c:pt>
                <c:pt idx="509">
                  <c:v>24.683872231176601</c:v>
                </c:pt>
                <c:pt idx="510">
                  <c:v>24.716396512931599</c:v>
                </c:pt>
                <c:pt idx="511">
                  <c:v>24.716396512931599</c:v>
                </c:pt>
                <c:pt idx="512">
                  <c:v>24.733876195137601</c:v>
                </c:pt>
                <c:pt idx="513">
                  <c:v>24.830836300789201</c:v>
                </c:pt>
                <c:pt idx="514">
                  <c:v>24.830836300789201</c:v>
                </c:pt>
                <c:pt idx="515">
                  <c:v>24.8728752176645</c:v>
                </c:pt>
                <c:pt idx="516">
                  <c:v>24.8728752176645</c:v>
                </c:pt>
                <c:pt idx="517">
                  <c:v>24.8975401716813</c:v>
                </c:pt>
                <c:pt idx="518">
                  <c:v>24.919698280961502</c:v>
                </c:pt>
                <c:pt idx="519">
                  <c:v>24.919698280961502</c:v>
                </c:pt>
                <c:pt idx="520">
                  <c:v>24.936905971634399</c:v>
                </c:pt>
                <c:pt idx="521">
                  <c:v>24.944273632823101</c:v>
                </c:pt>
                <c:pt idx="522">
                  <c:v>24.944273632823101</c:v>
                </c:pt>
                <c:pt idx="523">
                  <c:v>24.961448374651798</c:v>
                </c:pt>
                <c:pt idx="524">
                  <c:v>25.042105132600302</c:v>
                </c:pt>
                <c:pt idx="525">
                  <c:v>25.042105132600302</c:v>
                </c:pt>
                <c:pt idx="526">
                  <c:v>25.042105132600302</c:v>
                </c:pt>
                <c:pt idx="527">
                  <c:v>25.042105132600302</c:v>
                </c:pt>
                <c:pt idx="528">
                  <c:v>25.129513344818001</c:v>
                </c:pt>
                <c:pt idx="529">
                  <c:v>25.129513344818001</c:v>
                </c:pt>
                <c:pt idx="530">
                  <c:v>25.144022657114</c:v>
                </c:pt>
                <c:pt idx="531">
                  <c:v>25.144022657114</c:v>
                </c:pt>
                <c:pt idx="532">
                  <c:v>25.144022657114</c:v>
                </c:pt>
                <c:pt idx="533">
                  <c:v>25.209107640061301</c:v>
                </c:pt>
                <c:pt idx="534">
                  <c:v>25.209107640061301</c:v>
                </c:pt>
                <c:pt idx="535">
                  <c:v>25.209107640061301</c:v>
                </c:pt>
                <c:pt idx="536">
                  <c:v>25.2163184407882</c:v>
                </c:pt>
                <c:pt idx="537">
                  <c:v>25.264284071395299</c:v>
                </c:pt>
                <c:pt idx="538">
                  <c:v>25.264284071395299</c:v>
                </c:pt>
                <c:pt idx="539">
                  <c:v>25.411806827023302</c:v>
                </c:pt>
                <c:pt idx="540">
                  <c:v>25.411806827023302</c:v>
                </c:pt>
                <c:pt idx="541">
                  <c:v>25.411806827023302</c:v>
                </c:pt>
                <c:pt idx="542">
                  <c:v>25.5599087297207</c:v>
                </c:pt>
                <c:pt idx="543">
                  <c:v>25.580919008649101</c:v>
                </c:pt>
                <c:pt idx="544">
                  <c:v>25.673855513184801</c:v>
                </c:pt>
                <c:pt idx="545">
                  <c:v>25.673855513184801</c:v>
                </c:pt>
                <c:pt idx="546">
                  <c:v>25.673855513184801</c:v>
                </c:pt>
                <c:pt idx="547">
                  <c:v>25.673855513184801</c:v>
                </c:pt>
                <c:pt idx="548">
                  <c:v>25.726968061071901</c:v>
                </c:pt>
                <c:pt idx="549">
                  <c:v>25.726968061071901</c:v>
                </c:pt>
                <c:pt idx="550">
                  <c:v>25.726968061071901</c:v>
                </c:pt>
                <c:pt idx="551">
                  <c:v>25.726968061071901</c:v>
                </c:pt>
                <c:pt idx="552">
                  <c:v>25.891705451015699</c:v>
                </c:pt>
                <c:pt idx="553">
                  <c:v>25.891705451015699</c:v>
                </c:pt>
                <c:pt idx="554">
                  <c:v>25.921204231507101</c:v>
                </c:pt>
                <c:pt idx="555">
                  <c:v>25.921204231507101</c:v>
                </c:pt>
                <c:pt idx="556">
                  <c:v>26.024985721000402</c:v>
                </c:pt>
                <c:pt idx="557">
                  <c:v>26.143409118377502</c:v>
                </c:pt>
                <c:pt idx="558">
                  <c:v>26.150075675788798</c:v>
                </c:pt>
                <c:pt idx="559">
                  <c:v>26.156738318212501</c:v>
                </c:pt>
                <c:pt idx="560">
                  <c:v>26.156738318212501</c:v>
                </c:pt>
                <c:pt idx="561">
                  <c:v>26.156738318212501</c:v>
                </c:pt>
                <c:pt idx="562">
                  <c:v>26.207688711354301</c:v>
                </c:pt>
                <c:pt idx="563">
                  <c:v>26.207688711354301</c:v>
                </c:pt>
                <c:pt idx="564">
                  <c:v>26.207688711354301</c:v>
                </c:pt>
                <c:pt idx="565">
                  <c:v>26.207688711354301</c:v>
                </c:pt>
                <c:pt idx="566">
                  <c:v>26.229769527715</c:v>
                </c:pt>
                <c:pt idx="567">
                  <c:v>26.229769527715</c:v>
                </c:pt>
                <c:pt idx="568">
                  <c:v>26.337341615154799</c:v>
                </c:pt>
                <c:pt idx="569">
                  <c:v>26.337341615154799</c:v>
                </c:pt>
                <c:pt idx="570">
                  <c:v>26.430892483565401</c:v>
                </c:pt>
                <c:pt idx="571">
                  <c:v>26.5172089516659</c:v>
                </c:pt>
                <c:pt idx="572">
                  <c:v>26.5172089516659</c:v>
                </c:pt>
                <c:pt idx="573">
                  <c:v>26.579364478277999</c:v>
                </c:pt>
                <c:pt idx="574">
                  <c:v>26.579364478277999</c:v>
                </c:pt>
                <c:pt idx="575">
                  <c:v>26.649662118033699</c:v>
                </c:pt>
                <c:pt idx="576">
                  <c:v>26.6772296491296</c:v>
                </c:pt>
                <c:pt idx="577">
                  <c:v>26.6835813420251</c:v>
                </c:pt>
                <c:pt idx="578">
                  <c:v>26.692044412651299</c:v>
                </c:pt>
                <c:pt idx="579">
                  <c:v>26.732152775208501</c:v>
                </c:pt>
                <c:pt idx="580">
                  <c:v>26.7405774644538</c:v>
                </c:pt>
                <c:pt idx="581">
                  <c:v>26.7405774644538</c:v>
                </c:pt>
                <c:pt idx="582">
                  <c:v>26.7405774644538</c:v>
                </c:pt>
                <c:pt idx="583">
                  <c:v>26.753202011665799</c:v>
                </c:pt>
                <c:pt idx="584">
                  <c:v>26.753202011665799</c:v>
                </c:pt>
                <c:pt idx="585">
                  <c:v>26.753202011665799</c:v>
                </c:pt>
                <c:pt idx="586">
                  <c:v>26.7616100584045</c:v>
                </c:pt>
                <c:pt idx="587">
                  <c:v>26.788890310753999</c:v>
                </c:pt>
                <c:pt idx="588">
                  <c:v>26.8494939280381</c:v>
                </c:pt>
                <c:pt idx="589">
                  <c:v>26.8494939280381</c:v>
                </c:pt>
                <c:pt idx="590">
                  <c:v>26.971721277024901</c:v>
                </c:pt>
                <c:pt idx="591">
                  <c:v>26.9799562221055</c:v>
                </c:pt>
                <c:pt idx="592">
                  <c:v>26.9799562221055</c:v>
                </c:pt>
                <c:pt idx="593">
                  <c:v>27.100664879764601</c:v>
                </c:pt>
                <c:pt idx="594">
                  <c:v>27.100664879764601</c:v>
                </c:pt>
                <c:pt idx="595">
                  <c:v>27.127071935425001</c:v>
                </c:pt>
                <c:pt idx="596">
                  <c:v>27.127071935425001</c:v>
                </c:pt>
                <c:pt idx="597">
                  <c:v>27.127071935425001</c:v>
                </c:pt>
                <c:pt idx="598">
                  <c:v>27.280091562802699</c:v>
                </c:pt>
                <c:pt idx="599">
                  <c:v>27.317985714915299</c:v>
                </c:pt>
                <c:pt idx="600">
                  <c:v>27.317985714915299</c:v>
                </c:pt>
                <c:pt idx="601">
                  <c:v>27.317985714915299</c:v>
                </c:pt>
                <c:pt idx="602">
                  <c:v>27.357719407039198</c:v>
                </c:pt>
                <c:pt idx="603">
                  <c:v>27.357719407039198</c:v>
                </c:pt>
                <c:pt idx="604">
                  <c:v>27.428841413857</c:v>
                </c:pt>
                <c:pt idx="605">
                  <c:v>27.557909744873101</c:v>
                </c:pt>
                <c:pt idx="606">
                  <c:v>27.6333796451345</c:v>
                </c:pt>
                <c:pt idx="607">
                  <c:v>27.6333796451345</c:v>
                </c:pt>
                <c:pt idx="608">
                  <c:v>27.6333796451345</c:v>
                </c:pt>
                <c:pt idx="609">
                  <c:v>27.6333796451345</c:v>
                </c:pt>
                <c:pt idx="610">
                  <c:v>27.691033251942599</c:v>
                </c:pt>
                <c:pt idx="611">
                  <c:v>27.691033251942599</c:v>
                </c:pt>
                <c:pt idx="612">
                  <c:v>27.691033251942599</c:v>
                </c:pt>
                <c:pt idx="613">
                  <c:v>27.691033251942599</c:v>
                </c:pt>
                <c:pt idx="614">
                  <c:v>27.895734146480599</c:v>
                </c:pt>
                <c:pt idx="615">
                  <c:v>27.895734146480599</c:v>
                </c:pt>
                <c:pt idx="616">
                  <c:v>27.895734146480599</c:v>
                </c:pt>
                <c:pt idx="617">
                  <c:v>27.962985646466699</c:v>
                </c:pt>
                <c:pt idx="618">
                  <c:v>27.962985646466699</c:v>
                </c:pt>
                <c:pt idx="619">
                  <c:v>28.000137409535999</c:v>
                </c:pt>
                <c:pt idx="620">
                  <c:v>28.000137409535999</c:v>
                </c:pt>
                <c:pt idx="621">
                  <c:v>28.270449481211699</c:v>
                </c:pt>
                <c:pt idx="622">
                  <c:v>28.306361854995199</c:v>
                </c:pt>
                <c:pt idx="623">
                  <c:v>28.375974053695501</c:v>
                </c:pt>
                <c:pt idx="624">
                  <c:v>28.375974053695501</c:v>
                </c:pt>
                <c:pt idx="625">
                  <c:v>28.485513038326999</c:v>
                </c:pt>
                <c:pt idx="626">
                  <c:v>28.7754868930692</c:v>
                </c:pt>
                <c:pt idx="627">
                  <c:v>28.963362714937201</c:v>
                </c:pt>
                <c:pt idx="628">
                  <c:v>29.081890189102101</c:v>
                </c:pt>
                <c:pt idx="629">
                  <c:v>29.086791054795501</c:v>
                </c:pt>
                <c:pt idx="630">
                  <c:v>29.086791054795501</c:v>
                </c:pt>
                <c:pt idx="631">
                  <c:v>29.086791054795501</c:v>
                </c:pt>
                <c:pt idx="632">
                  <c:v>29.214769635307299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curvas_bc_poli!$S$1</c:f>
              <c:strCache>
                <c:ptCount val="1"/>
                <c:pt idx="0">
                  <c:v>lscl2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curvas_bc_poli!$S$2:$S$634</c:f>
              <c:numCache>
                <c:formatCode>General</c:formatCode>
                <c:ptCount val="633"/>
                <c:pt idx="0">
                  <c:v>11.546439911773099</c:v>
                </c:pt>
                <c:pt idx="1">
                  <c:v>11.7524966596488</c:v>
                </c:pt>
                <c:pt idx="2">
                  <c:v>11.805089434955001</c:v>
                </c:pt>
                <c:pt idx="3">
                  <c:v>11.805089434955001</c:v>
                </c:pt>
                <c:pt idx="4">
                  <c:v>12.3513659256193</c:v>
                </c:pt>
                <c:pt idx="5">
                  <c:v>12.3513659256193</c:v>
                </c:pt>
                <c:pt idx="6">
                  <c:v>12.3513659256193</c:v>
                </c:pt>
                <c:pt idx="7">
                  <c:v>12.4336578510423</c:v>
                </c:pt>
                <c:pt idx="8">
                  <c:v>12.484963174758301</c:v>
                </c:pt>
                <c:pt idx="9">
                  <c:v>12.484963174758301</c:v>
                </c:pt>
                <c:pt idx="10">
                  <c:v>13.017789025742999</c:v>
                </c:pt>
                <c:pt idx="11">
                  <c:v>13.1530739388729</c:v>
                </c:pt>
                <c:pt idx="12">
                  <c:v>13.198012626961001</c:v>
                </c:pt>
                <c:pt idx="13">
                  <c:v>13.267762211401701</c:v>
                </c:pt>
                <c:pt idx="14">
                  <c:v>13.312501675748599</c:v>
                </c:pt>
                <c:pt idx="15">
                  <c:v>13.312501675748599</c:v>
                </c:pt>
                <c:pt idx="16">
                  <c:v>13.347245230770501</c:v>
                </c:pt>
                <c:pt idx="17">
                  <c:v>13.347245230770501</c:v>
                </c:pt>
                <c:pt idx="18">
                  <c:v>13.574391468100201</c:v>
                </c:pt>
                <c:pt idx="19">
                  <c:v>13.7214409234738</c:v>
                </c:pt>
                <c:pt idx="20">
                  <c:v>13.799516882780299</c:v>
                </c:pt>
                <c:pt idx="21">
                  <c:v>13.8335986210535</c:v>
                </c:pt>
                <c:pt idx="22">
                  <c:v>13.8481908415195</c:v>
                </c:pt>
                <c:pt idx="23">
                  <c:v>13.8627745231482</c:v>
                </c:pt>
                <c:pt idx="24">
                  <c:v>13.8967699243392</c:v>
                </c:pt>
                <c:pt idx="25">
                  <c:v>13.9113251654548</c:v>
                </c:pt>
                <c:pt idx="26">
                  <c:v>13.9113251654548</c:v>
                </c:pt>
                <c:pt idx="27">
                  <c:v>13.925871881120599</c:v>
                </c:pt>
                <c:pt idx="28">
                  <c:v>14.0371138000308</c:v>
                </c:pt>
                <c:pt idx="29">
                  <c:v>14.0997686190269</c:v>
                </c:pt>
                <c:pt idx="30">
                  <c:v>14.0997686190269</c:v>
                </c:pt>
                <c:pt idx="31">
                  <c:v>14.1190149596259</c:v>
                </c:pt>
                <c:pt idx="32">
                  <c:v>14.1190149596259</c:v>
                </c:pt>
                <c:pt idx="33">
                  <c:v>14.1190149596259</c:v>
                </c:pt>
                <c:pt idx="34">
                  <c:v>14.1190149596259</c:v>
                </c:pt>
                <c:pt idx="35">
                  <c:v>14.1334398207829</c:v>
                </c:pt>
                <c:pt idx="36">
                  <c:v>14.3058778391581</c:v>
                </c:pt>
                <c:pt idx="37">
                  <c:v>14.339266164753701</c:v>
                </c:pt>
                <c:pt idx="38">
                  <c:v>14.339266164753701</c:v>
                </c:pt>
                <c:pt idx="39">
                  <c:v>14.415410032007401</c:v>
                </c:pt>
                <c:pt idx="40">
                  <c:v>14.448647687378701</c:v>
                </c:pt>
                <c:pt idx="41">
                  <c:v>14.4628783840149</c:v>
                </c:pt>
                <c:pt idx="42">
                  <c:v>14.4771006777033</c:v>
                </c:pt>
                <c:pt idx="43">
                  <c:v>14.4960506703814</c:v>
                </c:pt>
                <c:pt idx="44">
                  <c:v>14.5102533699754</c:v>
                </c:pt>
                <c:pt idx="45">
                  <c:v>14.5102533699754</c:v>
                </c:pt>
                <c:pt idx="46">
                  <c:v>14.5386335965214</c:v>
                </c:pt>
                <c:pt idx="47">
                  <c:v>14.6329922562985</c:v>
                </c:pt>
                <c:pt idx="48">
                  <c:v>14.7129048295148</c:v>
                </c:pt>
                <c:pt idx="49">
                  <c:v>14.7129048295148</c:v>
                </c:pt>
                <c:pt idx="50">
                  <c:v>14.7129048295148</c:v>
                </c:pt>
                <c:pt idx="51">
                  <c:v>14.7269792165919</c:v>
                </c:pt>
                <c:pt idx="52">
                  <c:v>14.755102971245099</c:v>
                </c:pt>
                <c:pt idx="53">
                  <c:v>14.7738336188405</c:v>
                </c:pt>
                <c:pt idx="54">
                  <c:v>14.820595468445701</c:v>
                </c:pt>
                <c:pt idx="55">
                  <c:v>14.8812477124061</c:v>
                </c:pt>
                <c:pt idx="56">
                  <c:v>14.909188448334699</c:v>
                </c:pt>
                <c:pt idx="57">
                  <c:v>14.9277971661688</c:v>
                </c:pt>
                <c:pt idx="58">
                  <c:v>14.9417440295716</c:v>
                </c:pt>
                <c:pt idx="59">
                  <c:v>14.9881737281087</c:v>
                </c:pt>
                <c:pt idx="60">
                  <c:v>14.9881737281087</c:v>
                </c:pt>
                <c:pt idx="61">
                  <c:v>15.048394854237801</c:v>
                </c:pt>
                <c:pt idx="62">
                  <c:v>15.2464839714177</c:v>
                </c:pt>
                <c:pt idx="63">
                  <c:v>15.287730600456401</c:v>
                </c:pt>
                <c:pt idx="64">
                  <c:v>15.333473607990699</c:v>
                </c:pt>
                <c:pt idx="65">
                  <c:v>15.3517453203839</c:v>
                </c:pt>
                <c:pt idx="66">
                  <c:v>15.574395215236599</c:v>
                </c:pt>
                <c:pt idx="67">
                  <c:v>15.691654375226101</c:v>
                </c:pt>
                <c:pt idx="68">
                  <c:v>15.8083052863714</c:v>
                </c:pt>
                <c:pt idx="69">
                  <c:v>15.826197742023099</c:v>
                </c:pt>
                <c:pt idx="70">
                  <c:v>15.884249280908101</c:v>
                </c:pt>
                <c:pt idx="71">
                  <c:v>15.884249280908101</c:v>
                </c:pt>
                <c:pt idx="72">
                  <c:v>16.088451158470701</c:v>
                </c:pt>
                <c:pt idx="73">
                  <c:v>16.088451158470701</c:v>
                </c:pt>
                <c:pt idx="74">
                  <c:v>16.101703269270299</c:v>
                </c:pt>
                <c:pt idx="75">
                  <c:v>16.132593804558901</c:v>
                </c:pt>
                <c:pt idx="76">
                  <c:v>16.203037688182999</c:v>
                </c:pt>
                <c:pt idx="77">
                  <c:v>16.290774219629899</c:v>
                </c:pt>
                <c:pt idx="78">
                  <c:v>16.5475462798879</c:v>
                </c:pt>
                <c:pt idx="79">
                  <c:v>16.5907647786516</c:v>
                </c:pt>
                <c:pt idx="80">
                  <c:v>16.5907647786516</c:v>
                </c:pt>
                <c:pt idx="81">
                  <c:v>16.633896045327798</c:v>
                </c:pt>
                <c:pt idx="82">
                  <c:v>16.689836504891201</c:v>
                </c:pt>
                <c:pt idx="83">
                  <c:v>16.689836504891201</c:v>
                </c:pt>
                <c:pt idx="84">
                  <c:v>16.715605617400101</c:v>
                </c:pt>
                <c:pt idx="85">
                  <c:v>16.9673414769155</c:v>
                </c:pt>
                <c:pt idx="86">
                  <c:v>16.9970091766492</c:v>
                </c:pt>
                <c:pt idx="87">
                  <c:v>17.0266347719494</c:v>
                </c:pt>
                <c:pt idx="88">
                  <c:v>17.0266347719494</c:v>
                </c:pt>
                <c:pt idx="89">
                  <c:v>17.123680151432499</c:v>
                </c:pt>
                <c:pt idx="90">
                  <c:v>17.136304858381301</c:v>
                </c:pt>
                <c:pt idx="91">
                  <c:v>17.136304858381301</c:v>
                </c:pt>
                <c:pt idx="92">
                  <c:v>17.148921872889801</c:v>
                </c:pt>
                <c:pt idx="93">
                  <c:v>17.544503676672701</c:v>
                </c:pt>
                <c:pt idx="94">
                  <c:v>17.680133797114799</c:v>
                </c:pt>
                <c:pt idx="95">
                  <c:v>17.7904260850264</c:v>
                </c:pt>
                <c:pt idx="96">
                  <c:v>17.7904260850264</c:v>
                </c:pt>
                <c:pt idx="97">
                  <c:v>18.161694846740001</c:v>
                </c:pt>
                <c:pt idx="98">
                  <c:v>18.161694846740001</c:v>
                </c:pt>
                <c:pt idx="99">
                  <c:v>18.471025775220198</c:v>
                </c:pt>
                <c:pt idx="100">
                  <c:v>18.471025775220198</c:v>
                </c:pt>
                <c:pt idx="101">
                  <c:v>18.5612960772871</c:v>
                </c:pt>
                <c:pt idx="102">
                  <c:v>18.588684958123</c:v>
                </c:pt>
                <c:pt idx="103">
                  <c:v>18.588684958123</c:v>
                </c:pt>
                <c:pt idx="104">
                  <c:v>18.717273569204199</c:v>
                </c:pt>
                <c:pt idx="105">
                  <c:v>18.717273569204199</c:v>
                </c:pt>
                <c:pt idx="106">
                  <c:v>18.717273569204199</c:v>
                </c:pt>
                <c:pt idx="107">
                  <c:v>18.717273569204199</c:v>
                </c:pt>
                <c:pt idx="108">
                  <c:v>18.728920154696102</c:v>
                </c:pt>
                <c:pt idx="109">
                  <c:v>18.740559541803702</c:v>
                </c:pt>
                <c:pt idx="110">
                  <c:v>18.8681187835077</c:v>
                </c:pt>
                <c:pt idx="111">
                  <c:v>18.895065363186301</c:v>
                </c:pt>
                <c:pt idx="112">
                  <c:v>19.006287349534201</c:v>
                </c:pt>
                <c:pt idx="113">
                  <c:v>19.0215761106606</c:v>
                </c:pt>
                <c:pt idx="114">
                  <c:v>19.082604967446201</c:v>
                </c:pt>
                <c:pt idx="115">
                  <c:v>19.268254973827901</c:v>
                </c:pt>
                <c:pt idx="116">
                  <c:v>19.294623104194301</c:v>
                </c:pt>
                <c:pt idx="117">
                  <c:v>19.294623104194301</c:v>
                </c:pt>
                <c:pt idx="118">
                  <c:v>19.294623104194301</c:v>
                </c:pt>
                <c:pt idx="119">
                  <c:v>19.35474981622</c:v>
                </c:pt>
                <c:pt idx="120">
                  <c:v>19.35474981622</c:v>
                </c:pt>
                <c:pt idx="121">
                  <c:v>19.3697503919485</c:v>
                </c:pt>
                <c:pt idx="122">
                  <c:v>19.3697503919485</c:v>
                </c:pt>
                <c:pt idx="123">
                  <c:v>19.3697503919485</c:v>
                </c:pt>
                <c:pt idx="124">
                  <c:v>19.3697503919485</c:v>
                </c:pt>
                <c:pt idx="125">
                  <c:v>19.392227964892299</c:v>
                </c:pt>
                <c:pt idx="126">
                  <c:v>19.418416511587701</c:v>
                </c:pt>
                <c:pt idx="127">
                  <c:v>19.4296285520049</c:v>
                </c:pt>
                <c:pt idx="128">
                  <c:v>19.4296285520049</c:v>
                </c:pt>
                <c:pt idx="129">
                  <c:v>19.4296285520049</c:v>
                </c:pt>
                <c:pt idx="130">
                  <c:v>19.4296285520049</c:v>
                </c:pt>
                <c:pt idx="131">
                  <c:v>19.4296285520049</c:v>
                </c:pt>
                <c:pt idx="132">
                  <c:v>19.504197595826199</c:v>
                </c:pt>
                <c:pt idx="133">
                  <c:v>19.504197595826199</c:v>
                </c:pt>
                <c:pt idx="134">
                  <c:v>19.526508084691901</c:v>
                </c:pt>
                <c:pt idx="135">
                  <c:v>19.526508084691901</c:v>
                </c:pt>
                <c:pt idx="136">
                  <c:v>19.5413663294953</c:v>
                </c:pt>
                <c:pt idx="137">
                  <c:v>19.5413663294953</c:v>
                </c:pt>
                <c:pt idx="138">
                  <c:v>19.5413663294953</c:v>
                </c:pt>
                <c:pt idx="139">
                  <c:v>19.5413663294953</c:v>
                </c:pt>
                <c:pt idx="140">
                  <c:v>19.578458055521601</c:v>
                </c:pt>
                <c:pt idx="141">
                  <c:v>19.611774881712901</c:v>
                </c:pt>
                <c:pt idx="142">
                  <c:v>19.611774881712901</c:v>
                </c:pt>
                <c:pt idx="143">
                  <c:v>19.611774881712901</c:v>
                </c:pt>
                <c:pt idx="144">
                  <c:v>19.6376449864213</c:v>
                </c:pt>
                <c:pt idx="145">
                  <c:v>19.6376449864213</c:v>
                </c:pt>
                <c:pt idx="146">
                  <c:v>19.648720674155701</c:v>
                </c:pt>
                <c:pt idx="147">
                  <c:v>19.648720674155701</c:v>
                </c:pt>
                <c:pt idx="148">
                  <c:v>19.711352782631302</c:v>
                </c:pt>
                <c:pt idx="149">
                  <c:v>19.711352782631302</c:v>
                </c:pt>
                <c:pt idx="150">
                  <c:v>19.711352782631302</c:v>
                </c:pt>
                <c:pt idx="151">
                  <c:v>19.770099014802799</c:v>
                </c:pt>
                <c:pt idx="152">
                  <c:v>19.770099014802799</c:v>
                </c:pt>
                <c:pt idx="153">
                  <c:v>19.770099014802799</c:v>
                </c:pt>
                <c:pt idx="154">
                  <c:v>19.817686756855501</c:v>
                </c:pt>
                <c:pt idx="155">
                  <c:v>19.817686756855501</c:v>
                </c:pt>
                <c:pt idx="156">
                  <c:v>19.828650299088402</c:v>
                </c:pt>
                <c:pt idx="157">
                  <c:v>19.8432577256896</c:v>
                </c:pt>
                <c:pt idx="158">
                  <c:v>19.8432577256896</c:v>
                </c:pt>
                <c:pt idx="159">
                  <c:v>19.8432577256896</c:v>
                </c:pt>
                <c:pt idx="160">
                  <c:v>19.879723198247799</c:v>
                </c:pt>
                <c:pt idx="161">
                  <c:v>19.901566118539201</c:v>
                </c:pt>
                <c:pt idx="162">
                  <c:v>19.901566118539201</c:v>
                </c:pt>
                <c:pt idx="163">
                  <c:v>19.974179314308</c:v>
                </c:pt>
                <c:pt idx="164">
                  <c:v>19.974179314308</c:v>
                </c:pt>
                <c:pt idx="165">
                  <c:v>19.974179314308</c:v>
                </c:pt>
                <c:pt idx="166">
                  <c:v>20.021216130393899</c:v>
                </c:pt>
                <c:pt idx="167">
                  <c:v>20.046490985690699</c:v>
                </c:pt>
                <c:pt idx="168">
                  <c:v>20.104123962989</c:v>
                </c:pt>
                <c:pt idx="169">
                  <c:v>20.114908786416599</c:v>
                </c:pt>
                <c:pt idx="170">
                  <c:v>20.114908786416599</c:v>
                </c:pt>
                <c:pt idx="171">
                  <c:v>20.114908786416599</c:v>
                </c:pt>
                <c:pt idx="172">
                  <c:v>20.1400471846095</c:v>
                </c:pt>
                <c:pt idx="173">
                  <c:v>20.1400471846095</c:v>
                </c:pt>
                <c:pt idx="174">
                  <c:v>20.1758956557806</c:v>
                </c:pt>
                <c:pt idx="175">
                  <c:v>20.211669513311598</c:v>
                </c:pt>
                <c:pt idx="176">
                  <c:v>20.211669513311598</c:v>
                </c:pt>
                <c:pt idx="177">
                  <c:v>20.222387141351199</c:v>
                </c:pt>
                <c:pt idx="178">
                  <c:v>20.2438023034161</c:v>
                </c:pt>
                <c:pt idx="179">
                  <c:v>20.2687528301662</c:v>
                </c:pt>
                <c:pt idx="180">
                  <c:v>20.2687528301662</c:v>
                </c:pt>
                <c:pt idx="181">
                  <c:v>20.2687528301662</c:v>
                </c:pt>
                <c:pt idx="182">
                  <c:v>20.339839711332299</c:v>
                </c:pt>
                <c:pt idx="183">
                  <c:v>20.339839711332299</c:v>
                </c:pt>
                <c:pt idx="184">
                  <c:v>20.4070981145681</c:v>
                </c:pt>
                <c:pt idx="185">
                  <c:v>20.4070981145681</c:v>
                </c:pt>
                <c:pt idx="186">
                  <c:v>20.4070981145681</c:v>
                </c:pt>
                <c:pt idx="187">
                  <c:v>20.638670495808899</c:v>
                </c:pt>
                <c:pt idx="188">
                  <c:v>20.6734794993036</c:v>
                </c:pt>
                <c:pt idx="189">
                  <c:v>20.718622542993799</c:v>
                </c:pt>
                <c:pt idx="190">
                  <c:v>20.808541246491899</c:v>
                </c:pt>
                <c:pt idx="191">
                  <c:v>20.808541246491899</c:v>
                </c:pt>
                <c:pt idx="192">
                  <c:v>20.856756782412699</c:v>
                </c:pt>
                <c:pt idx="193">
                  <c:v>20.856756782412699</c:v>
                </c:pt>
                <c:pt idx="194">
                  <c:v>20.887677959720602</c:v>
                </c:pt>
                <c:pt idx="195">
                  <c:v>20.887677959720602</c:v>
                </c:pt>
                <c:pt idx="196">
                  <c:v>21.014187886245502</c:v>
                </c:pt>
                <c:pt idx="197">
                  <c:v>21.014187886245502</c:v>
                </c:pt>
                <c:pt idx="198">
                  <c:v>21.014187886245502</c:v>
                </c:pt>
                <c:pt idx="199">
                  <c:v>21.014187886245502</c:v>
                </c:pt>
                <c:pt idx="200">
                  <c:v>21.0244025380251</c:v>
                </c:pt>
                <c:pt idx="201">
                  <c:v>21.068591898132901</c:v>
                </c:pt>
                <c:pt idx="202">
                  <c:v>21.1126610139302</c:v>
                </c:pt>
                <c:pt idx="203">
                  <c:v>21.136340835359999</c:v>
                </c:pt>
                <c:pt idx="204">
                  <c:v>21.136340835359999</c:v>
                </c:pt>
                <c:pt idx="205">
                  <c:v>21.136340835359999</c:v>
                </c:pt>
                <c:pt idx="206">
                  <c:v>21.170108912138499</c:v>
                </c:pt>
                <c:pt idx="207">
                  <c:v>21.213901660511102</c:v>
                </c:pt>
                <c:pt idx="208">
                  <c:v>21.213901660511102</c:v>
                </c:pt>
                <c:pt idx="209">
                  <c:v>21.213901660511102</c:v>
                </c:pt>
                <c:pt idx="210">
                  <c:v>21.213901660511102</c:v>
                </c:pt>
                <c:pt idx="211">
                  <c:v>21.213901660511102</c:v>
                </c:pt>
                <c:pt idx="212">
                  <c:v>21.213901660511102</c:v>
                </c:pt>
                <c:pt idx="213">
                  <c:v>21.291089133348301</c:v>
                </c:pt>
                <c:pt idx="214">
                  <c:v>21.291089133348301</c:v>
                </c:pt>
                <c:pt idx="215">
                  <c:v>21.291089133348301</c:v>
                </c:pt>
                <c:pt idx="216">
                  <c:v>21.334552297075302</c:v>
                </c:pt>
                <c:pt idx="217">
                  <c:v>21.334552297075302</c:v>
                </c:pt>
                <c:pt idx="218">
                  <c:v>21.367904871113801</c:v>
                </c:pt>
                <c:pt idx="219">
                  <c:v>21.377896993879599</c:v>
                </c:pt>
                <c:pt idx="220">
                  <c:v>21.377896993879599</c:v>
                </c:pt>
                <c:pt idx="221">
                  <c:v>21.507223191327899</c:v>
                </c:pt>
                <c:pt idx="222">
                  <c:v>21.520427590575601</c:v>
                </c:pt>
                <c:pt idx="223">
                  <c:v>21.540213384504199</c:v>
                </c:pt>
                <c:pt idx="224">
                  <c:v>22.147679331765499</c:v>
                </c:pt>
                <c:pt idx="225">
                  <c:v>22.1571791783382</c:v>
                </c:pt>
                <c:pt idx="226">
                  <c:v>22.1571791783382</c:v>
                </c:pt>
                <c:pt idx="227">
                  <c:v>22.1571791783382</c:v>
                </c:pt>
                <c:pt idx="228">
                  <c:v>22.166673013598999</c:v>
                </c:pt>
                <c:pt idx="229">
                  <c:v>22.166673013598999</c:v>
                </c:pt>
                <c:pt idx="230">
                  <c:v>22.302092818965299</c:v>
                </c:pt>
                <c:pt idx="231">
                  <c:v>22.302092818965299</c:v>
                </c:pt>
                <c:pt idx="232">
                  <c:v>22.333409988221199</c:v>
                </c:pt>
                <c:pt idx="233">
                  <c:v>22.333409988221199</c:v>
                </c:pt>
                <c:pt idx="234">
                  <c:v>22.374023546640501</c:v>
                </c:pt>
                <c:pt idx="235">
                  <c:v>22.374023546640501</c:v>
                </c:pt>
                <c:pt idx="236">
                  <c:v>22.374023546640501</c:v>
                </c:pt>
                <c:pt idx="237">
                  <c:v>22.4238565876156</c:v>
                </c:pt>
                <c:pt idx="238">
                  <c:v>22.507568702704798</c:v>
                </c:pt>
                <c:pt idx="239">
                  <c:v>22.507568702704798</c:v>
                </c:pt>
                <c:pt idx="240">
                  <c:v>22.5261065996688</c:v>
                </c:pt>
                <c:pt idx="241">
                  <c:v>22.5261065996688</c:v>
                </c:pt>
                <c:pt idx="242">
                  <c:v>22.5261065996688</c:v>
                </c:pt>
                <c:pt idx="243">
                  <c:v>22.5261065996688</c:v>
                </c:pt>
                <c:pt idx="244">
                  <c:v>22.566191452915898</c:v>
                </c:pt>
                <c:pt idx="245">
                  <c:v>22.566191452915898</c:v>
                </c:pt>
                <c:pt idx="246">
                  <c:v>22.5785031001693</c:v>
                </c:pt>
                <c:pt idx="247">
                  <c:v>22.5785031001693</c:v>
                </c:pt>
                <c:pt idx="248">
                  <c:v>22.6276456589441</c:v>
                </c:pt>
                <c:pt idx="249">
                  <c:v>22.6276456589441</c:v>
                </c:pt>
                <c:pt idx="250">
                  <c:v>22.658275397855</c:v>
                </c:pt>
                <c:pt idx="251">
                  <c:v>22.6674516892692</c:v>
                </c:pt>
                <c:pt idx="252">
                  <c:v>22.737610044838501</c:v>
                </c:pt>
                <c:pt idx="253">
                  <c:v>22.737610044838501</c:v>
                </c:pt>
                <c:pt idx="254">
                  <c:v>22.7588948827926</c:v>
                </c:pt>
                <c:pt idx="255">
                  <c:v>22.8467396237263</c:v>
                </c:pt>
                <c:pt idx="256">
                  <c:v>22.876906031681902</c:v>
                </c:pt>
                <c:pt idx="257">
                  <c:v>22.876906031681902</c:v>
                </c:pt>
                <c:pt idx="258">
                  <c:v>22.8859435000007</c:v>
                </c:pt>
                <c:pt idx="259">
                  <c:v>22.9460467103222</c:v>
                </c:pt>
                <c:pt idx="260">
                  <c:v>22.9460467103222</c:v>
                </c:pt>
                <c:pt idx="261">
                  <c:v>22.967022727044899</c:v>
                </c:pt>
                <c:pt idx="262">
                  <c:v>22.967022727044899</c:v>
                </c:pt>
                <c:pt idx="263">
                  <c:v>22.967022727044899</c:v>
                </c:pt>
                <c:pt idx="264">
                  <c:v>23.1218738809273</c:v>
                </c:pt>
                <c:pt idx="265">
                  <c:v>23.1218738809273</c:v>
                </c:pt>
                <c:pt idx="266">
                  <c:v>23.1218738809273</c:v>
                </c:pt>
                <c:pt idx="267">
                  <c:v>23.189822883169299</c:v>
                </c:pt>
                <c:pt idx="268">
                  <c:v>23.189822883169299</c:v>
                </c:pt>
                <c:pt idx="269">
                  <c:v>23.198661375205401</c:v>
                </c:pt>
                <c:pt idx="270">
                  <c:v>23.2104372818626</c:v>
                </c:pt>
                <c:pt idx="271">
                  <c:v>23.2280824091319</c:v>
                </c:pt>
                <c:pt idx="272">
                  <c:v>23.286737469006901</c:v>
                </c:pt>
                <c:pt idx="273">
                  <c:v>23.286737469006901</c:v>
                </c:pt>
                <c:pt idx="274">
                  <c:v>23.286737469006901</c:v>
                </c:pt>
                <c:pt idx="275">
                  <c:v>23.295514268611299</c:v>
                </c:pt>
                <c:pt idx="276">
                  <c:v>23.295514268611299</c:v>
                </c:pt>
                <c:pt idx="277">
                  <c:v>23.3334825305589</c:v>
                </c:pt>
                <c:pt idx="278">
                  <c:v>23.345144001990001</c:v>
                </c:pt>
                <c:pt idx="279">
                  <c:v>23.345144001990001</c:v>
                </c:pt>
                <c:pt idx="280">
                  <c:v>23.345144001990001</c:v>
                </c:pt>
                <c:pt idx="281">
                  <c:v>23.391690946339601</c:v>
                </c:pt>
                <c:pt idx="282">
                  <c:v>23.400400901116299</c:v>
                </c:pt>
                <c:pt idx="283">
                  <c:v>23.400400901116299</c:v>
                </c:pt>
                <c:pt idx="284">
                  <c:v>23.4207025551706</c:v>
                </c:pt>
                <c:pt idx="285">
                  <c:v>23.4207025551706</c:v>
                </c:pt>
                <c:pt idx="286">
                  <c:v>23.4207025551706</c:v>
                </c:pt>
                <c:pt idx="287">
                  <c:v>23.429394026063701</c:v>
                </c:pt>
                <c:pt idx="288">
                  <c:v>23.429394026063701</c:v>
                </c:pt>
                <c:pt idx="289">
                  <c:v>23.429394026063701</c:v>
                </c:pt>
                <c:pt idx="290">
                  <c:v>23.429394026063701</c:v>
                </c:pt>
                <c:pt idx="291">
                  <c:v>23.440974039744201</c:v>
                </c:pt>
                <c:pt idx="292">
                  <c:v>23.458325617110901</c:v>
                </c:pt>
                <c:pt idx="293">
                  <c:v>23.458325617110901</c:v>
                </c:pt>
                <c:pt idx="294">
                  <c:v>23.458325617110901</c:v>
                </c:pt>
                <c:pt idx="295">
                  <c:v>23.478541183228501</c:v>
                </c:pt>
                <c:pt idx="296">
                  <c:v>23.478541183228501</c:v>
                </c:pt>
                <c:pt idx="297">
                  <c:v>23.478541183228501</c:v>
                </c:pt>
                <c:pt idx="298">
                  <c:v>23.478541183228501</c:v>
                </c:pt>
                <c:pt idx="299">
                  <c:v>23.507368445327401</c:v>
                </c:pt>
                <c:pt idx="300">
                  <c:v>23.5332606463496</c:v>
                </c:pt>
                <c:pt idx="301">
                  <c:v>23.544752400676501</c:v>
                </c:pt>
                <c:pt idx="302">
                  <c:v>23.561971719861798</c:v>
                </c:pt>
                <c:pt idx="303">
                  <c:v>23.561971719861798</c:v>
                </c:pt>
                <c:pt idx="304">
                  <c:v>23.573439069056001</c:v>
                </c:pt>
                <c:pt idx="305">
                  <c:v>23.573439069056001</c:v>
                </c:pt>
                <c:pt idx="306">
                  <c:v>23.573439069056001</c:v>
                </c:pt>
                <c:pt idx="307">
                  <c:v>23.5906218167659</c:v>
                </c:pt>
                <c:pt idx="308">
                  <c:v>23.676207453431399</c:v>
                </c:pt>
                <c:pt idx="309">
                  <c:v>23.676207453431399</c:v>
                </c:pt>
                <c:pt idx="310">
                  <c:v>23.676207453431399</c:v>
                </c:pt>
                <c:pt idx="311">
                  <c:v>23.6932591422676</c:v>
                </c:pt>
                <c:pt idx="312">
                  <c:v>23.6932591422676</c:v>
                </c:pt>
                <c:pt idx="313">
                  <c:v>23.704614848607299</c:v>
                </c:pt>
                <c:pt idx="314">
                  <c:v>23.704614848607299</c:v>
                </c:pt>
                <c:pt idx="315">
                  <c:v>23.704614848607299</c:v>
                </c:pt>
                <c:pt idx="316">
                  <c:v>23.721630297970599</c:v>
                </c:pt>
                <c:pt idx="317">
                  <c:v>23.721630297970599</c:v>
                </c:pt>
                <c:pt idx="318">
                  <c:v>23.769722930709602</c:v>
                </c:pt>
                <c:pt idx="319">
                  <c:v>23.769722930709602</c:v>
                </c:pt>
                <c:pt idx="320">
                  <c:v>23.814827910483299</c:v>
                </c:pt>
                <c:pt idx="321">
                  <c:v>23.814827910483299</c:v>
                </c:pt>
                <c:pt idx="322">
                  <c:v>23.814827910483299</c:v>
                </c:pt>
                <c:pt idx="323">
                  <c:v>23.814827910483299</c:v>
                </c:pt>
                <c:pt idx="324">
                  <c:v>23.814827910483299</c:v>
                </c:pt>
                <c:pt idx="325">
                  <c:v>23.823268005365801</c:v>
                </c:pt>
                <c:pt idx="326">
                  <c:v>23.851362755319101</c:v>
                </c:pt>
                <c:pt idx="327">
                  <c:v>23.851362755319101</c:v>
                </c:pt>
                <c:pt idx="328">
                  <c:v>23.8709935193334</c:v>
                </c:pt>
                <c:pt idx="329">
                  <c:v>23.8989867574752</c:v>
                </c:pt>
                <c:pt idx="330">
                  <c:v>23.8989867574752</c:v>
                </c:pt>
                <c:pt idx="331">
                  <c:v>23.952009940617401</c:v>
                </c:pt>
                <c:pt idx="332">
                  <c:v>23.971490766427799</c:v>
                </c:pt>
                <c:pt idx="333">
                  <c:v>23.999270169531599</c:v>
                </c:pt>
                <c:pt idx="334">
                  <c:v>24.026990445845701</c:v>
                </c:pt>
                <c:pt idx="335">
                  <c:v>24.026990445845701</c:v>
                </c:pt>
                <c:pt idx="336">
                  <c:v>24.0352950166391</c:v>
                </c:pt>
                <c:pt idx="337">
                  <c:v>24.170187310745099</c:v>
                </c:pt>
                <c:pt idx="338">
                  <c:v>24.1975436242864</c:v>
                </c:pt>
                <c:pt idx="339">
                  <c:v>24.2057391479843</c:v>
                </c:pt>
                <c:pt idx="340">
                  <c:v>24.2057391479843</c:v>
                </c:pt>
                <c:pt idx="341">
                  <c:v>24.2330197172002</c:v>
                </c:pt>
                <c:pt idx="342">
                  <c:v>24.2330197172002</c:v>
                </c:pt>
                <c:pt idx="343">
                  <c:v>24.2330197172002</c:v>
                </c:pt>
                <c:pt idx="344">
                  <c:v>24.241192547145701</c:v>
                </c:pt>
                <c:pt idx="345">
                  <c:v>24.279263336749999</c:v>
                </c:pt>
                <c:pt idx="346">
                  <c:v>24.330749276591501</c:v>
                </c:pt>
                <c:pt idx="347">
                  <c:v>24.515978201114098</c:v>
                </c:pt>
                <c:pt idx="348">
                  <c:v>24.526632645076099</c:v>
                </c:pt>
                <c:pt idx="349">
                  <c:v>24.526632645076099</c:v>
                </c:pt>
                <c:pt idx="350">
                  <c:v>24.542597251360402</c:v>
                </c:pt>
                <c:pt idx="351">
                  <c:v>24.550571884344802</c:v>
                </c:pt>
                <c:pt idx="352">
                  <c:v>24.561196781017699</c:v>
                </c:pt>
                <c:pt idx="353">
                  <c:v>24.561196781017699</c:v>
                </c:pt>
                <c:pt idx="354">
                  <c:v>24.595665052334599</c:v>
                </c:pt>
                <c:pt idx="355">
                  <c:v>24.6485065475899</c:v>
                </c:pt>
                <c:pt idx="356">
                  <c:v>24.6485065475899</c:v>
                </c:pt>
                <c:pt idx="357">
                  <c:v>24.708995677508</c:v>
                </c:pt>
                <c:pt idx="358">
                  <c:v>24.724726597914</c:v>
                </c:pt>
                <c:pt idx="359">
                  <c:v>24.724726597914</c:v>
                </c:pt>
                <c:pt idx="360">
                  <c:v>24.743053850801999</c:v>
                </c:pt>
                <c:pt idx="361">
                  <c:v>24.743053850801999</c:v>
                </c:pt>
                <c:pt idx="362">
                  <c:v>24.743053850801999</c:v>
                </c:pt>
                <c:pt idx="363">
                  <c:v>24.743053850801999</c:v>
                </c:pt>
                <c:pt idx="364">
                  <c:v>24.7508999942896</c:v>
                </c:pt>
                <c:pt idx="365">
                  <c:v>24.7848418446716</c:v>
                </c:pt>
                <c:pt idx="366">
                  <c:v>25.0146948790842</c:v>
                </c:pt>
                <c:pt idx="367">
                  <c:v>25.0146948790842</c:v>
                </c:pt>
                <c:pt idx="368">
                  <c:v>25.0632000590101</c:v>
                </c:pt>
                <c:pt idx="369">
                  <c:v>25.0632000590101</c:v>
                </c:pt>
                <c:pt idx="370">
                  <c:v>25.0632000590101</c:v>
                </c:pt>
                <c:pt idx="371">
                  <c:v>25.0632000590101</c:v>
                </c:pt>
                <c:pt idx="372">
                  <c:v>25.205019877089399</c:v>
                </c:pt>
                <c:pt idx="373">
                  <c:v>25.205019877089399</c:v>
                </c:pt>
                <c:pt idx="374">
                  <c:v>25.205019877089399</c:v>
                </c:pt>
                <c:pt idx="375">
                  <c:v>25.2301662885504</c:v>
                </c:pt>
                <c:pt idx="376">
                  <c:v>25.2727917065878</c:v>
                </c:pt>
                <c:pt idx="377">
                  <c:v>25.305282979541499</c:v>
                </c:pt>
                <c:pt idx="378">
                  <c:v>25.305282979541499</c:v>
                </c:pt>
                <c:pt idx="379">
                  <c:v>25.330214725719401</c:v>
                </c:pt>
                <c:pt idx="380">
                  <c:v>25.352607642273501</c:v>
                </c:pt>
                <c:pt idx="381">
                  <c:v>25.352607642273501</c:v>
                </c:pt>
                <c:pt idx="382">
                  <c:v>25.352607642273501</c:v>
                </c:pt>
                <c:pt idx="383">
                  <c:v>25.352607642273501</c:v>
                </c:pt>
                <c:pt idx="384">
                  <c:v>25.352607642273501</c:v>
                </c:pt>
                <c:pt idx="385">
                  <c:v>25.466387817005899</c:v>
                </c:pt>
                <c:pt idx="386">
                  <c:v>25.476228794937299</c:v>
                </c:pt>
                <c:pt idx="387">
                  <c:v>25.476228794937299</c:v>
                </c:pt>
                <c:pt idx="388">
                  <c:v>25.476228794937299</c:v>
                </c:pt>
                <c:pt idx="389">
                  <c:v>25.483603988597</c:v>
                </c:pt>
                <c:pt idx="390">
                  <c:v>25.483603988597</c:v>
                </c:pt>
                <c:pt idx="391">
                  <c:v>25.5887950716752</c:v>
                </c:pt>
                <c:pt idx="392">
                  <c:v>25.651929634118101</c:v>
                </c:pt>
                <c:pt idx="393">
                  <c:v>25.651929634118101</c:v>
                </c:pt>
                <c:pt idx="394">
                  <c:v>25.738766941916399</c:v>
                </c:pt>
                <c:pt idx="395">
                  <c:v>25.738766941916399</c:v>
                </c:pt>
                <c:pt idx="396">
                  <c:v>25.810620259637702</c:v>
                </c:pt>
                <c:pt idx="397">
                  <c:v>25.810620259637702</c:v>
                </c:pt>
                <c:pt idx="398">
                  <c:v>25.910440036557102</c:v>
                </c:pt>
                <c:pt idx="399">
                  <c:v>25.910440036557102</c:v>
                </c:pt>
                <c:pt idx="400">
                  <c:v>25.950587829027999</c:v>
                </c:pt>
                <c:pt idx="401">
                  <c:v>25.950587829027999</c:v>
                </c:pt>
                <c:pt idx="402">
                  <c:v>25.974135735834899</c:v>
                </c:pt>
                <c:pt idx="403">
                  <c:v>25.9811902421147</c:v>
                </c:pt>
                <c:pt idx="404">
                  <c:v>26.004672428862602</c:v>
                </c:pt>
                <c:pt idx="405">
                  <c:v>26.004672428862602</c:v>
                </c:pt>
                <c:pt idx="406">
                  <c:v>26.004672428862602</c:v>
                </c:pt>
                <c:pt idx="407">
                  <c:v>26.051485601611901</c:v>
                </c:pt>
                <c:pt idx="408">
                  <c:v>26.051485601611901</c:v>
                </c:pt>
                <c:pt idx="409">
                  <c:v>26.142194164456299</c:v>
                </c:pt>
                <c:pt idx="410">
                  <c:v>26.142194164456299</c:v>
                </c:pt>
                <c:pt idx="411">
                  <c:v>26.211453951101699</c:v>
                </c:pt>
                <c:pt idx="412">
                  <c:v>26.211453951101699</c:v>
                </c:pt>
                <c:pt idx="413">
                  <c:v>26.211453951101699</c:v>
                </c:pt>
                <c:pt idx="414">
                  <c:v>26.218355371597401</c:v>
                </c:pt>
                <c:pt idx="415">
                  <c:v>26.218355371597401</c:v>
                </c:pt>
                <c:pt idx="416">
                  <c:v>26.225252337986699</c:v>
                </c:pt>
                <c:pt idx="417">
                  <c:v>26.225252337986699</c:v>
                </c:pt>
                <c:pt idx="418">
                  <c:v>26.2848398781403</c:v>
                </c:pt>
                <c:pt idx="419">
                  <c:v>26.2848398781403</c:v>
                </c:pt>
                <c:pt idx="420">
                  <c:v>26.2848398781403</c:v>
                </c:pt>
                <c:pt idx="421">
                  <c:v>26.2848398781403</c:v>
                </c:pt>
                <c:pt idx="422">
                  <c:v>26.3372746587115</c:v>
                </c:pt>
                <c:pt idx="423">
                  <c:v>26.3372746587115</c:v>
                </c:pt>
                <c:pt idx="424">
                  <c:v>26.3372746587115</c:v>
                </c:pt>
                <c:pt idx="425">
                  <c:v>26.353181602537202</c:v>
                </c:pt>
                <c:pt idx="426">
                  <c:v>26.353181602537202</c:v>
                </c:pt>
                <c:pt idx="427">
                  <c:v>26.382659535767299</c:v>
                </c:pt>
                <c:pt idx="428">
                  <c:v>26.382659535767299</c:v>
                </c:pt>
                <c:pt idx="429">
                  <c:v>26.389450424937198</c:v>
                </c:pt>
                <c:pt idx="430">
                  <c:v>26.398498121911899</c:v>
                </c:pt>
                <c:pt idx="431">
                  <c:v>26.398498121911899</c:v>
                </c:pt>
                <c:pt idx="432">
                  <c:v>26.405278781719801</c:v>
                </c:pt>
                <c:pt idx="433">
                  <c:v>26.405278781719801</c:v>
                </c:pt>
                <c:pt idx="434">
                  <c:v>26.405278781719801</c:v>
                </c:pt>
                <c:pt idx="435">
                  <c:v>26.501988302140202</c:v>
                </c:pt>
                <c:pt idx="436">
                  <c:v>26.508702106689601</c:v>
                </c:pt>
                <c:pt idx="437">
                  <c:v>26.508702106689601</c:v>
                </c:pt>
                <c:pt idx="438">
                  <c:v>26.5444358638455</c:v>
                </c:pt>
                <c:pt idx="439">
                  <c:v>26.575601998646299</c:v>
                </c:pt>
                <c:pt idx="440">
                  <c:v>26.575601998646299</c:v>
                </c:pt>
                <c:pt idx="441">
                  <c:v>26.595587773806201</c:v>
                </c:pt>
                <c:pt idx="442">
                  <c:v>26.595587773806201</c:v>
                </c:pt>
                <c:pt idx="443">
                  <c:v>26.6044579044976</c:v>
                </c:pt>
                <c:pt idx="444">
                  <c:v>26.611105485800799</c:v>
                </c:pt>
                <c:pt idx="445">
                  <c:v>26.6332330706466</c:v>
                </c:pt>
                <c:pt idx="446">
                  <c:v>26.6332330706466</c:v>
                </c:pt>
                <c:pt idx="447">
                  <c:v>26.6464867448239</c:v>
                </c:pt>
                <c:pt idx="448">
                  <c:v>26.6464867448239</c:v>
                </c:pt>
                <c:pt idx="449">
                  <c:v>26.677345398617401</c:v>
                </c:pt>
                <c:pt idx="450">
                  <c:v>26.677345398617401</c:v>
                </c:pt>
                <c:pt idx="451">
                  <c:v>26.683945858351599</c:v>
                </c:pt>
                <c:pt idx="452">
                  <c:v>26.683945858351599</c:v>
                </c:pt>
                <c:pt idx="453">
                  <c:v>26.712498567146199</c:v>
                </c:pt>
                <c:pt idx="454">
                  <c:v>26.740971350470399</c:v>
                </c:pt>
                <c:pt idx="455">
                  <c:v>26.740971350470399</c:v>
                </c:pt>
                <c:pt idx="456">
                  <c:v>26.740971350470399</c:v>
                </c:pt>
                <c:pt idx="457">
                  <c:v>26.762819239279001</c:v>
                </c:pt>
                <c:pt idx="458">
                  <c:v>26.762819239279001</c:v>
                </c:pt>
                <c:pt idx="459">
                  <c:v>26.797677999423598</c:v>
                </c:pt>
                <c:pt idx="460">
                  <c:v>26.8063739087995</c:v>
                </c:pt>
                <c:pt idx="461">
                  <c:v>26.812890918733999</c:v>
                </c:pt>
                <c:pt idx="462">
                  <c:v>26.812890918733999</c:v>
                </c:pt>
                <c:pt idx="463">
                  <c:v>26.819403712640899</c:v>
                </c:pt>
                <c:pt idx="464">
                  <c:v>26.819403712640899</c:v>
                </c:pt>
                <c:pt idx="465">
                  <c:v>26.828080884113501</c:v>
                </c:pt>
                <c:pt idx="466">
                  <c:v>26.834583850809899</c:v>
                </c:pt>
                <c:pt idx="467">
                  <c:v>26.834583850809899</c:v>
                </c:pt>
                <c:pt idx="468">
                  <c:v>26.841082610207</c:v>
                </c:pt>
                <c:pt idx="469">
                  <c:v>26.841082610207</c:v>
                </c:pt>
                <c:pt idx="470">
                  <c:v>26.877829568417798</c:v>
                </c:pt>
                <c:pt idx="471">
                  <c:v>26.877829568417798</c:v>
                </c:pt>
                <c:pt idx="472">
                  <c:v>26.884300345921901</c:v>
                </c:pt>
                <c:pt idx="473">
                  <c:v>26.884300345921901</c:v>
                </c:pt>
                <c:pt idx="474">
                  <c:v>26.884300345921901</c:v>
                </c:pt>
                <c:pt idx="475">
                  <c:v>26.8972293416806</c:v>
                </c:pt>
                <c:pt idx="476">
                  <c:v>26.8972293416806</c:v>
                </c:pt>
                <c:pt idx="477">
                  <c:v>26.8972293416806</c:v>
                </c:pt>
                <c:pt idx="478">
                  <c:v>26.9058393773959</c:v>
                </c:pt>
                <c:pt idx="479">
                  <c:v>26.9058393773959</c:v>
                </c:pt>
                <c:pt idx="480">
                  <c:v>26.9058393773959</c:v>
                </c:pt>
                <c:pt idx="481">
                  <c:v>26.9058393773959</c:v>
                </c:pt>
                <c:pt idx="482">
                  <c:v>26.918740504198102</c:v>
                </c:pt>
                <c:pt idx="483">
                  <c:v>26.925184806183601</c:v>
                </c:pt>
                <c:pt idx="484">
                  <c:v>26.925184806183601</c:v>
                </c:pt>
                <c:pt idx="485">
                  <c:v>26.925184806183601</c:v>
                </c:pt>
                <c:pt idx="486">
                  <c:v>26.955203109942701</c:v>
                </c:pt>
                <c:pt idx="487">
                  <c:v>27.004322402062101</c:v>
                </c:pt>
                <c:pt idx="488">
                  <c:v>27.004322402062101</c:v>
                </c:pt>
                <c:pt idx="489">
                  <c:v>27.023476707892499</c:v>
                </c:pt>
                <c:pt idx="490">
                  <c:v>27.031977794063799</c:v>
                </c:pt>
                <c:pt idx="491">
                  <c:v>27.038348792656102</c:v>
                </c:pt>
                <c:pt idx="492">
                  <c:v>27.044715666074701</c:v>
                </c:pt>
                <c:pt idx="493">
                  <c:v>27.044715666074701</c:v>
                </c:pt>
                <c:pt idx="494">
                  <c:v>27.059555676144001</c:v>
                </c:pt>
                <c:pt idx="495">
                  <c:v>27.059555676144001</c:v>
                </c:pt>
                <c:pt idx="496">
                  <c:v>27.059555676144001</c:v>
                </c:pt>
                <c:pt idx="497">
                  <c:v>27.1081580804351</c:v>
                </c:pt>
                <c:pt idx="498">
                  <c:v>27.114479746259398</c:v>
                </c:pt>
                <c:pt idx="499">
                  <c:v>27.190021100100299</c:v>
                </c:pt>
                <c:pt idx="500">
                  <c:v>27.198378380151201</c:v>
                </c:pt>
                <c:pt idx="501">
                  <c:v>27.198378380151201</c:v>
                </c:pt>
                <c:pt idx="502">
                  <c:v>27.198378380151201</c:v>
                </c:pt>
                <c:pt idx="503">
                  <c:v>27.204641602609399</c:v>
                </c:pt>
                <c:pt idx="504">
                  <c:v>27.204641602609399</c:v>
                </c:pt>
                <c:pt idx="505">
                  <c:v>27.2109007671007</c:v>
                </c:pt>
                <c:pt idx="506">
                  <c:v>27.2525250136183</c:v>
                </c:pt>
                <c:pt idx="507">
                  <c:v>27.2525250136183</c:v>
                </c:pt>
                <c:pt idx="508">
                  <c:v>27.2525250136183</c:v>
                </c:pt>
                <c:pt idx="509">
                  <c:v>27.258753151070898</c:v>
                </c:pt>
                <c:pt idx="510">
                  <c:v>27.285695140104099</c:v>
                </c:pt>
                <c:pt idx="511">
                  <c:v>27.285695140104099</c:v>
                </c:pt>
                <c:pt idx="512">
                  <c:v>27.300171045189298</c:v>
                </c:pt>
                <c:pt idx="513">
                  <c:v>27.3804228160832</c:v>
                </c:pt>
                <c:pt idx="514">
                  <c:v>27.3804228160832</c:v>
                </c:pt>
                <c:pt idx="515">
                  <c:v>27.415193179345401</c:v>
                </c:pt>
                <c:pt idx="516">
                  <c:v>27.415193179345401</c:v>
                </c:pt>
                <c:pt idx="517">
                  <c:v>27.4355867155578</c:v>
                </c:pt>
                <c:pt idx="518">
                  <c:v>27.453903234078702</c:v>
                </c:pt>
                <c:pt idx="519">
                  <c:v>27.453903234078702</c:v>
                </c:pt>
                <c:pt idx="520">
                  <c:v>27.468124790853601</c:v>
                </c:pt>
                <c:pt idx="521">
                  <c:v>27.474213156675201</c:v>
                </c:pt>
                <c:pt idx="522">
                  <c:v>27.474213156675201</c:v>
                </c:pt>
                <c:pt idx="523">
                  <c:v>27.488403991900299</c:v>
                </c:pt>
                <c:pt idx="524">
                  <c:v>27.555015019064601</c:v>
                </c:pt>
                <c:pt idx="525">
                  <c:v>27.555015019064601</c:v>
                </c:pt>
                <c:pt idx="526">
                  <c:v>27.555015019064601</c:v>
                </c:pt>
                <c:pt idx="527">
                  <c:v>27.555015019064601</c:v>
                </c:pt>
                <c:pt idx="528">
                  <c:v>27.627141319583401</c:v>
                </c:pt>
                <c:pt idx="529">
                  <c:v>27.627141319583401</c:v>
                </c:pt>
                <c:pt idx="530">
                  <c:v>27.6391078448769</c:v>
                </c:pt>
                <c:pt idx="531">
                  <c:v>27.6391078448769</c:v>
                </c:pt>
                <c:pt idx="532">
                  <c:v>27.6391078448769</c:v>
                </c:pt>
                <c:pt idx="533">
                  <c:v>27.692765349397298</c:v>
                </c:pt>
                <c:pt idx="534">
                  <c:v>27.692765349397298</c:v>
                </c:pt>
                <c:pt idx="535">
                  <c:v>27.692765349397298</c:v>
                </c:pt>
                <c:pt idx="536">
                  <c:v>27.6987079631886</c:v>
                </c:pt>
                <c:pt idx="537">
                  <c:v>27.738226928668698</c:v>
                </c:pt>
                <c:pt idx="538">
                  <c:v>27.738226928668698</c:v>
                </c:pt>
                <c:pt idx="539">
                  <c:v>27.859653953962599</c:v>
                </c:pt>
                <c:pt idx="540">
                  <c:v>27.859653953962599</c:v>
                </c:pt>
                <c:pt idx="541">
                  <c:v>27.859653953962599</c:v>
                </c:pt>
                <c:pt idx="542">
                  <c:v>27.981380710216101</c:v>
                </c:pt>
                <c:pt idx="543">
                  <c:v>27.998635026835</c:v>
                </c:pt>
                <c:pt idx="544">
                  <c:v>28.074915071517101</c:v>
                </c:pt>
                <c:pt idx="545">
                  <c:v>28.074915071517101</c:v>
                </c:pt>
                <c:pt idx="546">
                  <c:v>28.074915071517101</c:v>
                </c:pt>
                <c:pt idx="547">
                  <c:v>28.074915071517101</c:v>
                </c:pt>
                <c:pt idx="548">
                  <c:v>28.118477597071099</c:v>
                </c:pt>
                <c:pt idx="549">
                  <c:v>28.118477597071099</c:v>
                </c:pt>
                <c:pt idx="550">
                  <c:v>28.118477597071099</c:v>
                </c:pt>
                <c:pt idx="551">
                  <c:v>28.118477597071099</c:v>
                </c:pt>
                <c:pt idx="552">
                  <c:v>28.2534514213291</c:v>
                </c:pt>
                <c:pt idx="553">
                  <c:v>28.2534514213291</c:v>
                </c:pt>
                <c:pt idx="554">
                  <c:v>28.2775979007343</c:v>
                </c:pt>
                <c:pt idx="555">
                  <c:v>28.2775979007343</c:v>
                </c:pt>
                <c:pt idx="556">
                  <c:v>28.3624946533428</c:v>
                </c:pt>
                <c:pt idx="557">
                  <c:v>28.4592657636253</c:v>
                </c:pt>
                <c:pt idx="558">
                  <c:v>28.464710162533802</c:v>
                </c:pt>
                <c:pt idx="559">
                  <c:v>28.470151017835999</c:v>
                </c:pt>
                <c:pt idx="560">
                  <c:v>28.470151017835999</c:v>
                </c:pt>
                <c:pt idx="561">
                  <c:v>28.470151017835999</c:v>
                </c:pt>
                <c:pt idx="562">
                  <c:v>28.511746754868</c:v>
                </c:pt>
                <c:pt idx="563">
                  <c:v>28.511746754868</c:v>
                </c:pt>
                <c:pt idx="564">
                  <c:v>28.511746754868</c:v>
                </c:pt>
                <c:pt idx="565">
                  <c:v>28.511746754868</c:v>
                </c:pt>
                <c:pt idx="566">
                  <c:v>28.529767187763898</c:v>
                </c:pt>
                <c:pt idx="567">
                  <c:v>28.529767187763898</c:v>
                </c:pt>
                <c:pt idx="568">
                  <c:v>28.617504013768201</c:v>
                </c:pt>
                <c:pt idx="569">
                  <c:v>28.617504013768201</c:v>
                </c:pt>
                <c:pt idx="570">
                  <c:v>28.693732256731799</c:v>
                </c:pt>
                <c:pt idx="571">
                  <c:v>28.764005926714201</c:v>
                </c:pt>
                <c:pt idx="572">
                  <c:v>28.764005926714201</c:v>
                </c:pt>
                <c:pt idx="573">
                  <c:v>28.8145738317384</c:v>
                </c:pt>
                <c:pt idx="574">
                  <c:v>28.8145738317384</c:v>
                </c:pt>
                <c:pt idx="575">
                  <c:v>28.871730343583199</c:v>
                </c:pt>
                <c:pt idx="576">
                  <c:v>28.8941342406209</c:v>
                </c:pt>
                <c:pt idx="577">
                  <c:v>28.8992953873957</c:v>
                </c:pt>
                <c:pt idx="578">
                  <c:v>28.906171683551001</c:v>
                </c:pt>
                <c:pt idx="579">
                  <c:v>28.938752569601</c:v>
                </c:pt>
                <c:pt idx="580">
                  <c:v>28.945594573910899</c:v>
                </c:pt>
                <c:pt idx="581">
                  <c:v>28.945594573910899</c:v>
                </c:pt>
                <c:pt idx="582">
                  <c:v>28.945594573910899</c:v>
                </c:pt>
                <c:pt idx="583">
                  <c:v>28.955846431737399</c:v>
                </c:pt>
                <c:pt idx="584">
                  <c:v>28.955846431737399</c:v>
                </c:pt>
                <c:pt idx="585">
                  <c:v>28.955846431737399</c:v>
                </c:pt>
                <c:pt idx="586">
                  <c:v>28.962673578534201</c:v>
                </c:pt>
                <c:pt idx="587">
                  <c:v>28.984820848530902</c:v>
                </c:pt>
                <c:pt idx="588">
                  <c:v>29.034001300969901</c:v>
                </c:pt>
                <c:pt idx="589">
                  <c:v>29.034001300969901</c:v>
                </c:pt>
                <c:pt idx="590">
                  <c:v>29.1331057966011</c:v>
                </c:pt>
                <c:pt idx="591">
                  <c:v>29.139778824557201</c:v>
                </c:pt>
                <c:pt idx="592">
                  <c:v>29.139778824557201</c:v>
                </c:pt>
                <c:pt idx="593">
                  <c:v>29.237534468218001</c:v>
                </c:pt>
                <c:pt idx="594">
                  <c:v>29.237534468218001</c:v>
                </c:pt>
                <c:pt idx="595">
                  <c:v>29.2589056542487</c:v>
                </c:pt>
                <c:pt idx="596">
                  <c:v>29.2589056542487</c:v>
                </c:pt>
                <c:pt idx="597">
                  <c:v>29.2589056542487</c:v>
                </c:pt>
                <c:pt idx="598">
                  <c:v>29.382642104120599</c:v>
                </c:pt>
                <c:pt idx="599">
                  <c:v>29.413257690928202</c:v>
                </c:pt>
                <c:pt idx="600">
                  <c:v>29.413257690928202</c:v>
                </c:pt>
                <c:pt idx="601">
                  <c:v>29.413257690928202</c:v>
                </c:pt>
                <c:pt idx="602">
                  <c:v>29.445348096422599</c:v>
                </c:pt>
                <c:pt idx="603">
                  <c:v>29.445348096422599</c:v>
                </c:pt>
                <c:pt idx="604">
                  <c:v>29.5027598234633</c:v>
                </c:pt>
                <c:pt idx="605">
                  <c:v>29.606852641377099</c:v>
                </c:pt>
                <c:pt idx="606">
                  <c:v>29.667662225526801</c:v>
                </c:pt>
                <c:pt idx="607">
                  <c:v>29.667662225526801</c:v>
                </c:pt>
                <c:pt idx="608">
                  <c:v>29.667662225526801</c:v>
                </c:pt>
                <c:pt idx="609">
                  <c:v>29.667662225526801</c:v>
                </c:pt>
                <c:pt idx="610">
                  <c:v>29.714088454090799</c:v>
                </c:pt>
                <c:pt idx="611">
                  <c:v>29.714088454090799</c:v>
                </c:pt>
                <c:pt idx="612">
                  <c:v>29.714088454090799</c:v>
                </c:pt>
                <c:pt idx="613">
                  <c:v>29.714088454090799</c:v>
                </c:pt>
                <c:pt idx="614">
                  <c:v>29.878731650564301</c:v>
                </c:pt>
                <c:pt idx="615">
                  <c:v>29.878731650564301</c:v>
                </c:pt>
                <c:pt idx="616">
                  <c:v>29.878731650564301</c:v>
                </c:pt>
                <c:pt idx="617">
                  <c:v>29.932756849014599</c:v>
                </c:pt>
                <c:pt idx="618">
                  <c:v>29.932756849014599</c:v>
                </c:pt>
                <c:pt idx="619">
                  <c:v>29.962588085520601</c:v>
                </c:pt>
                <c:pt idx="620">
                  <c:v>29.962588085520601</c:v>
                </c:pt>
                <c:pt idx="621">
                  <c:v>30.179340266786401</c:v>
                </c:pt>
                <c:pt idx="622">
                  <c:v>30.208097887271698</c:v>
                </c:pt>
                <c:pt idx="623">
                  <c:v>30.263815447124799</c:v>
                </c:pt>
                <c:pt idx="624">
                  <c:v>30.263815447124799</c:v>
                </c:pt>
                <c:pt idx="625">
                  <c:v>30.351421317605599</c:v>
                </c:pt>
                <c:pt idx="626">
                  <c:v>30.582928457384099</c:v>
                </c:pt>
                <c:pt idx="627">
                  <c:v>30.732612212601101</c:v>
                </c:pt>
                <c:pt idx="628">
                  <c:v>30.826920220124698</c:v>
                </c:pt>
                <c:pt idx="629">
                  <c:v>30.8308175919509</c:v>
                </c:pt>
                <c:pt idx="630">
                  <c:v>30.8308175919509</c:v>
                </c:pt>
                <c:pt idx="631">
                  <c:v>30.8308175919509</c:v>
                </c:pt>
                <c:pt idx="632">
                  <c:v>30.932533512955899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curvas_bc_poli!$T$1</c:f>
              <c:strCache>
                <c:ptCount val="1"/>
                <c:pt idx="0">
                  <c:v>lscl1</c:v>
                </c:pt>
              </c:strCache>
            </c:strRef>
          </c:tx>
          <c:marker>
            <c:symbol val="none"/>
          </c:marker>
          <c:xVal>
            <c:numRef>
              <c:f>curvas_bc_poli!$F$2:$F$634</c:f>
              <c:numCache>
                <c:formatCode>General</c:formatCode>
                <c:ptCount val="633"/>
                <c:pt idx="0">
                  <c:v>18.96</c:v>
                </c:pt>
                <c:pt idx="1">
                  <c:v>19.350000000000001</c:v>
                </c:pt>
                <c:pt idx="2">
                  <c:v>19.45</c:v>
                </c:pt>
                <c:pt idx="3">
                  <c:v>19.45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20.66</c:v>
                </c:pt>
                <c:pt idx="8">
                  <c:v>20.76</c:v>
                </c:pt>
                <c:pt idx="9">
                  <c:v>20.76</c:v>
                </c:pt>
                <c:pt idx="10">
                  <c:v>21.81</c:v>
                </c:pt>
                <c:pt idx="11">
                  <c:v>22.08</c:v>
                </c:pt>
                <c:pt idx="12">
                  <c:v>22.17</c:v>
                </c:pt>
                <c:pt idx="13">
                  <c:v>22.31</c:v>
                </c:pt>
                <c:pt idx="14">
                  <c:v>22.4</c:v>
                </c:pt>
                <c:pt idx="15">
                  <c:v>22.4</c:v>
                </c:pt>
                <c:pt idx="16">
                  <c:v>22.47</c:v>
                </c:pt>
                <c:pt idx="17">
                  <c:v>22.47</c:v>
                </c:pt>
                <c:pt idx="18">
                  <c:v>22.93</c:v>
                </c:pt>
                <c:pt idx="19">
                  <c:v>23.23</c:v>
                </c:pt>
                <c:pt idx="20">
                  <c:v>23.39</c:v>
                </c:pt>
                <c:pt idx="21">
                  <c:v>23.46</c:v>
                </c:pt>
                <c:pt idx="22">
                  <c:v>23.49</c:v>
                </c:pt>
                <c:pt idx="23">
                  <c:v>23.52</c:v>
                </c:pt>
                <c:pt idx="24">
                  <c:v>23.59</c:v>
                </c:pt>
                <c:pt idx="25">
                  <c:v>23.62</c:v>
                </c:pt>
                <c:pt idx="26">
                  <c:v>23.62</c:v>
                </c:pt>
                <c:pt idx="27">
                  <c:v>23.65</c:v>
                </c:pt>
                <c:pt idx="28">
                  <c:v>23.88</c:v>
                </c:pt>
                <c:pt idx="29">
                  <c:v>24.01</c:v>
                </c:pt>
                <c:pt idx="30">
                  <c:v>24.01</c:v>
                </c:pt>
                <c:pt idx="31">
                  <c:v>24.05</c:v>
                </c:pt>
                <c:pt idx="32">
                  <c:v>24.05</c:v>
                </c:pt>
                <c:pt idx="33">
                  <c:v>24.05</c:v>
                </c:pt>
                <c:pt idx="34">
                  <c:v>24.05</c:v>
                </c:pt>
                <c:pt idx="35">
                  <c:v>24.08</c:v>
                </c:pt>
                <c:pt idx="36">
                  <c:v>24.44</c:v>
                </c:pt>
                <c:pt idx="37">
                  <c:v>24.51</c:v>
                </c:pt>
                <c:pt idx="38">
                  <c:v>24.51</c:v>
                </c:pt>
                <c:pt idx="39">
                  <c:v>24.67</c:v>
                </c:pt>
                <c:pt idx="40">
                  <c:v>24.74</c:v>
                </c:pt>
                <c:pt idx="41">
                  <c:v>24.77</c:v>
                </c:pt>
                <c:pt idx="42">
                  <c:v>24.8</c:v>
                </c:pt>
                <c:pt idx="43">
                  <c:v>24.84</c:v>
                </c:pt>
                <c:pt idx="44">
                  <c:v>24.87</c:v>
                </c:pt>
                <c:pt idx="45">
                  <c:v>24.87</c:v>
                </c:pt>
                <c:pt idx="46">
                  <c:v>24.93</c:v>
                </c:pt>
                <c:pt idx="47">
                  <c:v>25.13</c:v>
                </c:pt>
                <c:pt idx="48">
                  <c:v>25.3</c:v>
                </c:pt>
                <c:pt idx="49">
                  <c:v>25.3</c:v>
                </c:pt>
                <c:pt idx="50">
                  <c:v>25.3</c:v>
                </c:pt>
                <c:pt idx="51">
                  <c:v>25.33</c:v>
                </c:pt>
                <c:pt idx="52">
                  <c:v>25.39</c:v>
                </c:pt>
                <c:pt idx="53">
                  <c:v>25.43</c:v>
                </c:pt>
                <c:pt idx="54">
                  <c:v>25.53</c:v>
                </c:pt>
                <c:pt idx="55">
                  <c:v>25.66</c:v>
                </c:pt>
                <c:pt idx="56">
                  <c:v>25.72</c:v>
                </c:pt>
                <c:pt idx="57">
                  <c:v>25.76</c:v>
                </c:pt>
                <c:pt idx="58">
                  <c:v>25.79</c:v>
                </c:pt>
                <c:pt idx="59">
                  <c:v>25.89</c:v>
                </c:pt>
                <c:pt idx="60">
                  <c:v>25.89</c:v>
                </c:pt>
                <c:pt idx="61">
                  <c:v>26.02</c:v>
                </c:pt>
                <c:pt idx="62">
                  <c:v>26.45</c:v>
                </c:pt>
                <c:pt idx="63">
                  <c:v>26.54</c:v>
                </c:pt>
                <c:pt idx="64">
                  <c:v>26.64</c:v>
                </c:pt>
                <c:pt idx="65">
                  <c:v>26.68</c:v>
                </c:pt>
                <c:pt idx="66">
                  <c:v>27.17</c:v>
                </c:pt>
                <c:pt idx="67">
                  <c:v>27.43</c:v>
                </c:pt>
                <c:pt idx="68">
                  <c:v>27.69</c:v>
                </c:pt>
                <c:pt idx="69">
                  <c:v>27.73</c:v>
                </c:pt>
                <c:pt idx="70">
                  <c:v>27.86</c:v>
                </c:pt>
                <c:pt idx="71">
                  <c:v>27.86</c:v>
                </c:pt>
                <c:pt idx="72">
                  <c:v>28.32</c:v>
                </c:pt>
                <c:pt idx="73">
                  <c:v>28.32</c:v>
                </c:pt>
                <c:pt idx="74">
                  <c:v>28.35</c:v>
                </c:pt>
                <c:pt idx="75">
                  <c:v>28.42</c:v>
                </c:pt>
                <c:pt idx="76">
                  <c:v>28.58</c:v>
                </c:pt>
                <c:pt idx="77">
                  <c:v>28.78</c:v>
                </c:pt>
                <c:pt idx="78">
                  <c:v>29.37</c:v>
                </c:pt>
                <c:pt idx="79">
                  <c:v>29.47</c:v>
                </c:pt>
                <c:pt idx="80">
                  <c:v>29.47</c:v>
                </c:pt>
                <c:pt idx="81">
                  <c:v>29.57</c:v>
                </c:pt>
                <c:pt idx="82">
                  <c:v>29.7</c:v>
                </c:pt>
                <c:pt idx="83">
                  <c:v>29.7</c:v>
                </c:pt>
                <c:pt idx="84">
                  <c:v>29.76</c:v>
                </c:pt>
                <c:pt idx="85">
                  <c:v>30.35</c:v>
                </c:pt>
                <c:pt idx="86">
                  <c:v>30.42</c:v>
                </c:pt>
                <c:pt idx="87">
                  <c:v>30.49</c:v>
                </c:pt>
                <c:pt idx="88">
                  <c:v>30.49</c:v>
                </c:pt>
                <c:pt idx="89">
                  <c:v>30.72</c:v>
                </c:pt>
                <c:pt idx="90">
                  <c:v>30.75</c:v>
                </c:pt>
                <c:pt idx="91">
                  <c:v>30.75</c:v>
                </c:pt>
                <c:pt idx="92">
                  <c:v>30.78</c:v>
                </c:pt>
                <c:pt idx="93">
                  <c:v>31.73</c:v>
                </c:pt>
                <c:pt idx="94">
                  <c:v>32.06</c:v>
                </c:pt>
                <c:pt idx="95">
                  <c:v>32.33</c:v>
                </c:pt>
                <c:pt idx="96">
                  <c:v>32.33</c:v>
                </c:pt>
                <c:pt idx="97">
                  <c:v>33.25</c:v>
                </c:pt>
                <c:pt idx="98">
                  <c:v>33.25</c:v>
                </c:pt>
                <c:pt idx="99">
                  <c:v>34.03</c:v>
                </c:pt>
                <c:pt idx="100">
                  <c:v>34.03</c:v>
                </c:pt>
                <c:pt idx="101">
                  <c:v>34.26</c:v>
                </c:pt>
                <c:pt idx="102">
                  <c:v>34.33</c:v>
                </c:pt>
                <c:pt idx="103">
                  <c:v>34.33</c:v>
                </c:pt>
                <c:pt idx="104">
                  <c:v>34.659999999999997</c:v>
                </c:pt>
                <c:pt idx="105">
                  <c:v>34.659999999999997</c:v>
                </c:pt>
                <c:pt idx="106">
                  <c:v>34.659999999999997</c:v>
                </c:pt>
                <c:pt idx="107">
                  <c:v>34.659999999999997</c:v>
                </c:pt>
                <c:pt idx="108">
                  <c:v>34.69</c:v>
                </c:pt>
                <c:pt idx="109">
                  <c:v>34.72</c:v>
                </c:pt>
                <c:pt idx="110">
                  <c:v>35.049999999999997</c:v>
                </c:pt>
                <c:pt idx="111">
                  <c:v>35.119999999999997</c:v>
                </c:pt>
                <c:pt idx="112">
                  <c:v>35.409999999999997</c:v>
                </c:pt>
                <c:pt idx="113">
                  <c:v>35.450000000000003</c:v>
                </c:pt>
                <c:pt idx="114">
                  <c:v>35.61</c:v>
                </c:pt>
                <c:pt idx="115">
                  <c:v>36.1</c:v>
                </c:pt>
                <c:pt idx="116">
                  <c:v>36.17</c:v>
                </c:pt>
                <c:pt idx="117">
                  <c:v>36.17</c:v>
                </c:pt>
                <c:pt idx="118">
                  <c:v>36.17</c:v>
                </c:pt>
                <c:pt idx="119">
                  <c:v>36.33</c:v>
                </c:pt>
                <c:pt idx="120">
                  <c:v>36.33</c:v>
                </c:pt>
                <c:pt idx="121">
                  <c:v>36.369999999999997</c:v>
                </c:pt>
                <c:pt idx="122">
                  <c:v>36.369999999999997</c:v>
                </c:pt>
                <c:pt idx="123">
                  <c:v>36.369999999999997</c:v>
                </c:pt>
                <c:pt idx="124">
                  <c:v>36.369999999999997</c:v>
                </c:pt>
                <c:pt idx="125">
                  <c:v>36.43</c:v>
                </c:pt>
                <c:pt idx="126">
                  <c:v>36.5</c:v>
                </c:pt>
                <c:pt idx="127">
                  <c:v>36.53</c:v>
                </c:pt>
                <c:pt idx="128">
                  <c:v>36.53</c:v>
                </c:pt>
                <c:pt idx="129">
                  <c:v>36.53</c:v>
                </c:pt>
                <c:pt idx="130">
                  <c:v>36.53</c:v>
                </c:pt>
                <c:pt idx="131">
                  <c:v>36.53</c:v>
                </c:pt>
                <c:pt idx="132">
                  <c:v>36.729999999999997</c:v>
                </c:pt>
                <c:pt idx="133">
                  <c:v>36.729999999999997</c:v>
                </c:pt>
                <c:pt idx="134">
                  <c:v>36.79</c:v>
                </c:pt>
                <c:pt idx="135">
                  <c:v>36.79</c:v>
                </c:pt>
                <c:pt idx="136">
                  <c:v>36.83</c:v>
                </c:pt>
                <c:pt idx="137">
                  <c:v>36.83</c:v>
                </c:pt>
                <c:pt idx="138">
                  <c:v>36.83</c:v>
                </c:pt>
                <c:pt idx="139">
                  <c:v>36.83</c:v>
                </c:pt>
                <c:pt idx="140">
                  <c:v>36.93</c:v>
                </c:pt>
                <c:pt idx="141">
                  <c:v>37.020000000000003</c:v>
                </c:pt>
                <c:pt idx="142">
                  <c:v>37.020000000000003</c:v>
                </c:pt>
                <c:pt idx="143">
                  <c:v>37.020000000000003</c:v>
                </c:pt>
                <c:pt idx="144">
                  <c:v>37.090000000000003</c:v>
                </c:pt>
                <c:pt idx="145">
                  <c:v>37.090000000000003</c:v>
                </c:pt>
                <c:pt idx="146">
                  <c:v>37.119999999999997</c:v>
                </c:pt>
                <c:pt idx="147">
                  <c:v>37.119999999999997</c:v>
                </c:pt>
                <c:pt idx="148">
                  <c:v>37.29</c:v>
                </c:pt>
                <c:pt idx="149">
                  <c:v>37.29</c:v>
                </c:pt>
                <c:pt idx="150">
                  <c:v>37.29</c:v>
                </c:pt>
                <c:pt idx="151">
                  <c:v>37.450000000000003</c:v>
                </c:pt>
                <c:pt idx="152">
                  <c:v>37.450000000000003</c:v>
                </c:pt>
                <c:pt idx="153">
                  <c:v>37.450000000000003</c:v>
                </c:pt>
                <c:pt idx="154">
                  <c:v>37.58</c:v>
                </c:pt>
                <c:pt idx="155">
                  <c:v>37.58</c:v>
                </c:pt>
                <c:pt idx="156">
                  <c:v>37.61</c:v>
                </c:pt>
                <c:pt idx="157">
                  <c:v>37.65</c:v>
                </c:pt>
                <c:pt idx="158">
                  <c:v>37.65</c:v>
                </c:pt>
                <c:pt idx="159">
                  <c:v>37.65</c:v>
                </c:pt>
                <c:pt idx="160">
                  <c:v>37.75</c:v>
                </c:pt>
                <c:pt idx="161">
                  <c:v>37.81</c:v>
                </c:pt>
                <c:pt idx="162">
                  <c:v>37.81</c:v>
                </c:pt>
                <c:pt idx="163">
                  <c:v>38.01</c:v>
                </c:pt>
                <c:pt idx="164">
                  <c:v>38.01</c:v>
                </c:pt>
                <c:pt idx="165">
                  <c:v>38.01</c:v>
                </c:pt>
                <c:pt idx="166">
                  <c:v>38.14</c:v>
                </c:pt>
                <c:pt idx="167">
                  <c:v>38.21</c:v>
                </c:pt>
                <c:pt idx="168">
                  <c:v>38.369999999999997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38.47</c:v>
                </c:pt>
                <c:pt idx="173">
                  <c:v>38.47</c:v>
                </c:pt>
                <c:pt idx="174">
                  <c:v>38.57</c:v>
                </c:pt>
                <c:pt idx="175">
                  <c:v>38.67</c:v>
                </c:pt>
                <c:pt idx="176">
                  <c:v>38.67</c:v>
                </c:pt>
                <c:pt idx="177">
                  <c:v>38.700000000000003</c:v>
                </c:pt>
                <c:pt idx="178">
                  <c:v>38.76</c:v>
                </c:pt>
                <c:pt idx="179">
                  <c:v>38.83</c:v>
                </c:pt>
                <c:pt idx="180">
                  <c:v>38.83</c:v>
                </c:pt>
                <c:pt idx="181">
                  <c:v>38.83</c:v>
                </c:pt>
                <c:pt idx="182">
                  <c:v>39.03</c:v>
                </c:pt>
                <c:pt idx="183">
                  <c:v>39.03</c:v>
                </c:pt>
                <c:pt idx="184">
                  <c:v>39.22</c:v>
                </c:pt>
                <c:pt idx="185">
                  <c:v>39.22</c:v>
                </c:pt>
                <c:pt idx="186">
                  <c:v>39.22</c:v>
                </c:pt>
                <c:pt idx="187">
                  <c:v>39.880000000000003</c:v>
                </c:pt>
                <c:pt idx="188">
                  <c:v>39.979999999999997</c:v>
                </c:pt>
                <c:pt idx="189">
                  <c:v>40.11</c:v>
                </c:pt>
                <c:pt idx="190">
                  <c:v>40.369999999999997</c:v>
                </c:pt>
                <c:pt idx="191">
                  <c:v>40.369999999999997</c:v>
                </c:pt>
                <c:pt idx="192">
                  <c:v>40.51</c:v>
                </c:pt>
                <c:pt idx="193">
                  <c:v>40.51</c:v>
                </c:pt>
                <c:pt idx="194">
                  <c:v>40.6</c:v>
                </c:pt>
                <c:pt idx="195">
                  <c:v>40.6</c:v>
                </c:pt>
                <c:pt idx="196">
                  <c:v>40.97</c:v>
                </c:pt>
                <c:pt idx="197">
                  <c:v>40.97</c:v>
                </c:pt>
                <c:pt idx="198">
                  <c:v>40.97</c:v>
                </c:pt>
                <c:pt idx="199">
                  <c:v>40.97</c:v>
                </c:pt>
                <c:pt idx="200">
                  <c:v>41</c:v>
                </c:pt>
                <c:pt idx="201">
                  <c:v>41.13</c:v>
                </c:pt>
                <c:pt idx="202">
                  <c:v>41.26</c:v>
                </c:pt>
                <c:pt idx="203">
                  <c:v>41.33</c:v>
                </c:pt>
                <c:pt idx="204">
                  <c:v>41.33</c:v>
                </c:pt>
                <c:pt idx="205">
                  <c:v>41.33</c:v>
                </c:pt>
                <c:pt idx="206">
                  <c:v>41.43</c:v>
                </c:pt>
                <c:pt idx="207">
                  <c:v>41.56</c:v>
                </c:pt>
                <c:pt idx="208">
                  <c:v>41.56</c:v>
                </c:pt>
                <c:pt idx="209">
                  <c:v>41.56</c:v>
                </c:pt>
                <c:pt idx="210">
                  <c:v>41.56</c:v>
                </c:pt>
                <c:pt idx="211">
                  <c:v>41.56</c:v>
                </c:pt>
                <c:pt idx="212">
                  <c:v>41.56</c:v>
                </c:pt>
                <c:pt idx="213">
                  <c:v>41.79</c:v>
                </c:pt>
                <c:pt idx="214">
                  <c:v>41.79</c:v>
                </c:pt>
                <c:pt idx="215">
                  <c:v>41.79</c:v>
                </c:pt>
                <c:pt idx="216">
                  <c:v>41.92</c:v>
                </c:pt>
                <c:pt idx="217">
                  <c:v>41.92</c:v>
                </c:pt>
                <c:pt idx="218">
                  <c:v>42.02</c:v>
                </c:pt>
                <c:pt idx="219">
                  <c:v>42.05</c:v>
                </c:pt>
                <c:pt idx="220">
                  <c:v>42.05</c:v>
                </c:pt>
                <c:pt idx="221">
                  <c:v>42.44</c:v>
                </c:pt>
                <c:pt idx="222">
                  <c:v>42.48</c:v>
                </c:pt>
                <c:pt idx="223">
                  <c:v>42.54</c:v>
                </c:pt>
                <c:pt idx="224">
                  <c:v>44.42</c:v>
                </c:pt>
                <c:pt idx="225">
                  <c:v>44.45</c:v>
                </c:pt>
                <c:pt idx="226">
                  <c:v>44.45</c:v>
                </c:pt>
                <c:pt idx="227">
                  <c:v>44.45</c:v>
                </c:pt>
                <c:pt idx="228">
                  <c:v>44.48</c:v>
                </c:pt>
                <c:pt idx="229">
                  <c:v>44.48</c:v>
                </c:pt>
                <c:pt idx="230">
                  <c:v>44.91</c:v>
                </c:pt>
                <c:pt idx="231">
                  <c:v>44.91</c:v>
                </c:pt>
                <c:pt idx="232">
                  <c:v>45.01</c:v>
                </c:pt>
                <c:pt idx="233">
                  <c:v>45.01</c:v>
                </c:pt>
                <c:pt idx="234">
                  <c:v>45.14</c:v>
                </c:pt>
                <c:pt idx="235">
                  <c:v>45.14</c:v>
                </c:pt>
                <c:pt idx="236">
                  <c:v>45.14</c:v>
                </c:pt>
                <c:pt idx="237">
                  <c:v>45.3</c:v>
                </c:pt>
                <c:pt idx="238">
                  <c:v>45.57</c:v>
                </c:pt>
                <c:pt idx="239">
                  <c:v>45.57</c:v>
                </c:pt>
                <c:pt idx="240">
                  <c:v>45.63</c:v>
                </c:pt>
                <c:pt idx="241">
                  <c:v>45.63</c:v>
                </c:pt>
                <c:pt idx="242">
                  <c:v>45.63</c:v>
                </c:pt>
                <c:pt idx="243">
                  <c:v>45.63</c:v>
                </c:pt>
                <c:pt idx="244">
                  <c:v>45.76</c:v>
                </c:pt>
                <c:pt idx="245">
                  <c:v>45.76</c:v>
                </c:pt>
                <c:pt idx="246">
                  <c:v>45.8</c:v>
                </c:pt>
                <c:pt idx="247">
                  <c:v>45.8</c:v>
                </c:pt>
                <c:pt idx="248">
                  <c:v>45.96</c:v>
                </c:pt>
                <c:pt idx="249">
                  <c:v>45.96</c:v>
                </c:pt>
                <c:pt idx="250">
                  <c:v>46.06</c:v>
                </c:pt>
                <c:pt idx="251">
                  <c:v>46.09</c:v>
                </c:pt>
                <c:pt idx="252">
                  <c:v>46.32</c:v>
                </c:pt>
                <c:pt idx="253">
                  <c:v>46.32</c:v>
                </c:pt>
                <c:pt idx="254">
                  <c:v>46.39</c:v>
                </c:pt>
                <c:pt idx="255">
                  <c:v>46.68</c:v>
                </c:pt>
                <c:pt idx="256">
                  <c:v>46.78</c:v>
                </c:pt>
                <c:pt idx="257">
                  <c:v>46.78</c:v>
                </c:pt>
                <c:pt idx="258">
                  <c:v>46.81</c:v>
                </c:pt>
                <c:pt idx="259">
                  <c:v>47.01</c:v>
                </c:pt>
                <c:pt idx="260">
                  <c:v>47.01</c:v>
                </c:pt>
                <c:pt idx="261">
                  <c:v>47.08</c:v>
                </c:pt>
                <c:pt idx="262">
                  <c:v>47.08</c:v>
                </c:pt>
                <c:pt idx="263">
                  <c:v>47.08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47.83</c:v>
                </c:pt>
                <c:pt idx="268">
                  <c:v>47.83</c:v>
                </c:pt>
                <c:pt idx="269">
                  <c:v>47.86</c:v>
                </c:pt>
                <c:pt idx="270">
                  <c:v>47.9</c:v>
                </c:pt>
                <c:pt idx="271">
                  <c:v>47.96</c:v>
                </c:pt>
                <c:pt idx="272">
                  <c:v>48.16</c:v>
                </c:pt>
                <c:pt idx="273">
                  <c:v>48.16</c:v>
                </c:pt>
                <c:pt idx="274">
                  <c:v>48.16</c:v>
                </c:pt>
                <c:pt idx="275">
                  <c:v>48.19</c:v>
                </c:pt>
                <c:pt idx="276">
                  <c:v>48.19</c:v>
                </c:pt>
                <c:pt idx="277">
                  <c:v>48.32</c:v>
                </c:pt>
                <c:pt idx="278">
                  <c:v>48.36</c:v>
                </c:pt>
                <c:pt idx="279">
                  <c:v>48.36</c:v>
                </c:pt>
                <c:pt idx="280">
                  <c:v>48.36</c:v>
                </c:pt>
                <c:pt idx="281">
                  <c:v>48.52</c:v>
                </c:pt>
                <c:pt idx="282">
                  <c:v>48.55</c:v>
                </c:pt>
                <c:pt idx="283">
                  <c:v>48.55</c:v>
                </c:pt>
                <c:pt idx="284">
                  <c:v>48.62</c:v>
                </c:pt>
                <c:pt idx="285">
                  <c:v>48.62</c:v>
                </c:pt>
                <c:pt idx="286">
                  <c:v>48.62</c:v>
                </c:pt>
                <c:pt idx="287">
                  <c:v>48.65</c:v>
                </c:pt>
                <c:pt idx="288">
                  <c:v>48.65</c:v>
                </c:pt>
                <c:pt idx="289">
                  <c:v>48.65</c:v>
                </c:pt>
                <c:pt idx="290">
                  <c:v>48.65</c:v>
                </c:pt>
                <c:pt idx="291">
                  <c:v>48.69</c:v>
                </c:pt>
                <c:pt idx="292">
                  <c:v>48.75</c:v>
                </c:pt>
                <c:pt idx="293">
                  <c:v>48.75</c:v>
                </c:pt>
                <c:pt idx="294">
                  <c:v>48.75</c:v>
                </c:pt>
                <c:pt idx="295">
                  <c:v>48.82</c:v>
                </c:pt>
                <c:pt idx="296">
                  <c:v>48.82</c:v>
                </c:pt>
                <c:pt idx="297">
                  <c:v>48.82</c:v>
                </c:pt>
                <c:pt idx="298">
                  <c:v>48.82</c:v>
                </c:pt>
                <c:pt idx="299">
                  <c:v>48.92</c:v>
                </c:pt>
                <c:pt idx="300">
                  <c:v>49.01</c:v>
                </c:pt>
                <c:pt idx="301">
                  <c:v>49.05</c:v>
                </c:pt>
                <c:pt idx="302">
                  <c:v>49.11</c:v>
                </c:pt>
                <c:pt idx="303">
                  <c:v>49.11</c:v>
                </c:pt>
                <c:pt idx="304">
                  <c:v>49.15</c:v>
                </c:pt>
                <c:pt idx="305">
                  <c:v>49.15</c:v>
                </c:pt>
                <c:pt idx="306">
                  <c:v>49.15</c:v>
                </c:pt>
                <c:pt idx="307">
                  <c:v>49.21</c:v>
                </c:pt>
                <c:pt idx="308">
                  <c:v>49.51</c:v>
                </c:pt>
                <c:pt idx="309">
                  <c:v>49.51</c:v>
                </c:pt>
                <c:pt idx="310">
                  <c:v>49.51</c:v>
                </c:pt>
                <c:pt idx="311">
                  <c:v>49.57</c:v>
                </c:pt>
                <c:pt idx="312">
                  <c:v>49.57</c:v>
                </c:pt>
                <c:pt idx="313">
                  <c:v>49.61</c:v>
                </c:pt>
                <c:pt idx="314">
                  <c:v>49.61</c:v>
                </c:pt>
                <c:pt idx="315">
                  <c:v>49.61</c:v>
                </c:pt>
                <c:pt idx="316">
                  <c:v>49.67</c:v>
                </c:pt>
                <c:pt idx="317">
                  <c:v>49.67</c:v>
                </c:pt>
                <c:pt idx="318">
                  <c:v>49.84</c:v>
                </c:pt>
                <c:pt idx="319">
                  <c:v>49.84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50.03</c:v>
                </c:pt>
                <c:pt idx="326">
                  <c:v>50.13</c:v>
                </c:pt>
                <c:pt idx="327">
                  <c:v>50.13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50.49</c:v>
                </c:pt>
                <c:pt idx="332">
                  <c:v>50.56</c:v>
                </c:pt>
                <c:pt idx="333">
                  <c:v>50.66</c:v>
                </c:pt>
                <c:pt idx="334">
                  <c:v>50.76</c:v>
                </c:pt>
                <c:pt idx="335">
                  <c:v>50.76</c:v>
                </c:pt>
                <c:pt idx="336">
                  <c:v>50.79</c:v>
                </c:pt>
                <c:pt idx="337">
                  <c:v>51.28</c:v>
                </c:pt>
                <c:pt idx="338">
                  <c:v>51.38</c:v>
                </c:pt>
                <c:pt idx="339">
                  <c:v>51.41</c:v>
                </c:pt>
                <c:pt idx="340">
                  <c:v>51.41</c:v>
                </c:pt>
                <c:pt idx="341">
                  <c:v>51.51</c:v>
                </c:pt>
                <c:pt idx="342">
                  <c:v>51.51</c:v>
                </c:pt>
                <c:pt idx="343">
                  <c:v>51.51</c:v>
                </c:pt>
                <c:pt idx="344">
                  <c:v>51.54</c:v>
                </c:pt>
                <c:pt idx="345">
                  <c:v>51.68</c:v>
                </c:pt>
                <c:pt idx="346">
                  <c:v>51.87</c:v>
                </c:pt>
                <c:pt idx="347">
                  <c:v>52.56</c:v>
                </c:pt>
                <c:pt idx="348">
                  <c:v>52.6</c:v>
                </c:pt>
                <c:pt idx="349">
                  <c:v>52.6</c:v>
                </c:pt>
                <c:pt idx="350">
                  <c:v>52.66</c:v>
                </c:pt>
                <c:pt idx="351">
                  <c:v>52.69</c:v>
                </c:pt>
                <c:pt idx="352">
                  <c:v>52.73</c:v>
                </c:pt>
                <c:pt idx="353">
                  <c:v>52.73</c:v>
                </c:pt>
                <c:pt idx="354">
                  <c:v>52.86</c:v>
                </c:pt>
                <c:pt idx="355">
                  <c:v>53.06</c:v>
                </c:pt>
                <c:pt idx="356">
                  <c:v>53.06</c:v>
                </c:pt>
                <c:pt idx="357">
                  <c:v>53.29</c:v>
                </c:pt>
                <c:pt idx="358">
                  <c:v>53.35</c:v>
                </c:pt>
                <c:pt idx="359">
                  <c:v>53.35</c:v>
                </c:pt>
                <c:pt idx="360">
                  <c:v>53.42</c:v>
                </c:pt>
                <c:pt idx="361">
                  <c:v>53.42</c:v>
                </c:pt>
                <c:pt idx="362">
                  <c:v>53.42</c:v>
                </c:pt>
                <c:pt idx="363">
                  <c:v>53.42</c:v>
                </c:pt>
                <c:pt idx="364">
                  <c:v>53.45</c:v>
                </c:pt>
                <c:pt idx="365">
                  <c:v>53.58</c:v>
                </c:pt>
                <c:pt idx="366">
                  <c:v>54.47</c:v>
                </c:pt>
                <c:pt idx="367">
                  <c:v>54.47</c:v>
                </c:pt>
                <c:pt idx="368">
                  <c:v>54.66</c:v>
                </c:pt>
                <c:pt idx="369">
                  <c:v>54.66</c:v>
                </c:pt>
                <c:pt idx="370">
                  <c:v>54.66</c:v>
                </c:pt>
                <c:pt idx="371">
                  <c:v>54.66</c:v>
                </c:pt>
                <c:pt idx="372">
                  <c:v>55.22</c:v>
                </c:pt>
                <c:pt idx="373">
                  <c:v>55.22</c:v>
                </c:pt>
                <c:pt idx="374">
                  <c:v>55.22</c:v>
                </c:pt>
                <c:pt idx="375">
                  <c:v>55.32</c:v>
                </c:pt>
                <c:pt idx="376">
                  <c:v>55.49</c:v>
                </c:pt>
                <c:pt idx="377">
                  <c:v>55.62</c:v>
                </c:pt>
                <c:pt idx="378">
                  <c:v>55.62</c:v>
                </c:pt>
                <c:pt idx="379">
                  <c:v>55.72</c:v>
                </c:pt>
                <c:pt idx="380">
                  <c:v>55.81</c:v>
                </c:pt>
                <c:pt idx="381">
                  <c:v>55.81</c:v>
                </c:pt>
                <c:pt idx="382">
                  <c:v>55.81</c:v>
                </c:pt>
                <c:pt idx="383">
                  <c:v>55.81</c:v>
                </c:pt>
                <c:pt idx="384">
                  <c:v>55.81</c:v>
                </c:pt>
                <c:pt idx="385">
                  <c:v>56.27</c:v>
                </c:pt>
                <c:pt idx="386">
                  <c:v>56.31</c:v>
                </c:pt>
                <c:pt idx="387">
                  <c:v>56.31</c:v>
                </c:pt>
                <c:pt idx="388">
                  <c:v>56.31</c:v>
                </c:pt>
                <c:pt idx="389">
                  <c:v>56.34</c:v>
                </c:pt>
                <c:pt idx="390">
                  <c:v>56.34</c:v>
                </c:pt>
                <c:pt idx="391">
                  <c:v>56.77</c:v>
                </c:pt>
                <c:pt idx="392">
                  <c:v>57.03</c:v>
                </c:pt>
                <c:pt idx="393">
                  <c:v>57.03</c:v>
                </c:pt>
                <c:pt idx="394">
                  <c:v>57.39</c:v>
                </c:pt>
                <c:pt idx="395">
                  <c:v>57.39</c:v>
                </c:pt>
                <c:pt idx="396">
                  <c:v>57.69</c:v>
                </c:pt>
                <c:pt idx="397">
                  <c:v>57.69</c:v>
                </c:pt>
                <c:pt idx="398">
                  <c:v>58.11</c:v>
                </c:pt>
                <c:pt idx="399">
                  <c:v>58.11</c:v>
                </c:pt>
                <c:pt idx="400">
                  <c:v>58.28</c:v>
                </c:pt>
                <c:pt idx="401">
                  <c:v>58.28</c:v>
                </c:pt>
                <c:pt idx="402">
                  <c:v>58.38</c:v>
                </c:pt>
                <c:pt idx="403">
                  <c:v>58.41</c:v>
                </c:pt>
                <c:pt idx="404">
                  <c:v>58.51</c:v>
                </c:pt>
                <c:pt idx="405">
                  <c:v>58.51</c:v>
                </c:pt>
                <c:pt idx="406">
                  <c:v>58.51</c:v>
                </c:pt>
                <c:pt idx="407">
                  <c:v>58.71</c:v>
                </c:pt>
                <c:pt idx="408">
                  <c:v>58.71</c:v>
                </c:pt>
                <c:pt idx="409">
                  <c:v>59.1</c:v>
                </c:pt>
                <c:pt idx="410">
                  <c:v>59.1</c:v>
                </c:pt>
                <c:pt idx="411">
                  <c:v>59.4</c:v>
                </c:pt>
                <c:pt idx="412">
                  <c:v>59.4</c:v>
                </c:pt>
                <c:pt idx="413">
                  <c:v>59.4</c:v>
                </c:pt>
                <c:pt idx="414">
                  <c:v>59.43</c:v>
                </c:pt>
                <c:pt idx="415">
                  <c:v>59.43</c:v>
                </c:pt>
                <c:pt idx="416">
                  <c:v>59.46</c:v>
                </c:pt>
                <c:pt idx="417">
                  <c:v>59.46</c:v>
                </c:pt>
                <c:pt idx="418">
                  <c:v>59.72</c:v>
                </c:pt>
                <c:pt idx="419">
                  <c:v>59.72</c:v>
                </c:pt>
                <c:pt idx="420">
                  <c:v>59.72</c:v>
                </c:pt>
                <c:pt idx="421">
                  <c:v>59.72</c:v>
                </c:pt>
                <c:pt idx="422">
                  <c:v>59.95</c:v>
                </c:pt>
                <c:pt idx="423">
                  <c:v>59.95</c:v>
                </c:pt>
                <c:pt idx="424">
                  <c:v>59.95</c:v>
                </c:pt>
                <c:pt idx="425">
                  <c:v>60.02</c:v>
                </c:pt>
                <c:pt idx="426">
                  <c:v>60.02</c:v>
                </c:pt>
                <c:pt idx="427">
                  <c:v>60.15</c:v>
                </c:pt>
                <c:pt idx="428">
                  <c:v>60.15</c:v>
                </c:pt>
                <c:pt idx="429">
                  <c:v>60.18</c:v>
                </c:pt>
                <c:pt idx="430">
                  <c:v>60.22</c:v>
                </c:pt>
                <c:pt idx="431">
                  <c:v>60.22</c:v>
                </c:pt>
                <c:pt idx="432">
                  <c:v>60.25</c:v>
                </c:pt>
                <c:pt idx="433">
                  <c:v>60.25</c:v>
                </c:pt>
                <c:pt idx="434">
                  <c:v>60.25</c:v>
                </c:pt>
                <c:pt idx="435">
                  <c:v>60.68</c:v>
                </c:pt>
                <c:pt idx="436">
                  <c:v>60.71</c:v>
                </c:pt>
                <c:pt idx="437">
                  <c:v>60.71</c:v>
                </c:pt>
                <c:pt idx="438">
                  <c:v>60.87</c:v>
                </c:pt>
                <c:pt idx="439">
                  <c:v>61.01</c:v>
                </c:pt>
                <c:pt idx="440">
                  <c:v>61.01</c:v>
                </c:pt>
                <c:pt idx="441">
                  <c:v>61.1</c:v>
                </c:pt>
                <c:pt idx="442">
                  <c:v>61.1</c:v>
                </c:pt>
                <c:pt idx="443">
                  <c:v>61.14</c:v>
                </c:pt>
                <c:pt idx="444">
                  <c:v>61.17</c:v>
                </c:pt>
                <c:pt idx="445">
                  <c:v>61.27</c:v>
                </c:pt>
                <c:pt idx="446">
                  <c:v>61.27</c:v>
                </c:pt>
                <c:pt idx="447">
                  <c:v>61.33</c:v>
                </c:pt>
                <c:pt idx="448">
                  <c:v>61.33</c:v>
                </c:pt>
                <c:pt idx="449">
                  <c:v>61.47</c:v>
                </c:pt>
                <c:pt idx="450">
                  <c:v>61.47</c:v>
                </c:pt>
                <c:pt idx="451">
                  <c:v>61.5</c:v>
                </c:pt>
                <c:pt idx="452">
                  <c:v>61.5</c:v>
                </c:pt>
                <c:pt idx="453">
                  <c:v>61.63</c:v>
                </c:pt>
                <c:pt idx="454">
                  <c:v>61.76</c:v>
                </c:pt>
                <c:pt idx="455">
                  <c:v>61.76</c:v>
                </c:pt>
                <c:pt idx="456">
                  <c:v>61.76</c:v>
                </c:pt>
                <c:pt idx="457">
                  <c:v>61.86</c:v>
                </c:pt>
                <c:pt idx="458">
                  <c:v>61.86</c:v>
                </c:pt>
                <c:pt idx="459">
                  <c:v>62.02</c:v>
                </c:pt>
                <c:pt idx="460">
                  <c:v>62.06</c:v>
                </c:pt>
                <c:pt idx="461">
                  <c:v>62.09</c:v>
                </c:pt>
                <c:pt idx="462">
                  <c:v>62.09</c:v>
                </c:pt>
                <c:pt idx="463">
                  <c:v>62.12</c:v>
                </c:pt>
                <c:pt idx="464">
                  <c:v>62.12</c:v>
                </c:pt>
                <c:pt idx="465">
                  <c:v>62.16</c:v>
                </c:pt>
                <c:pt idx="466">
                  <c:v>62.19</c:v>
                </c:pt>
                <c:pt idx="467">
                  <c:v>62.19</c:v>
                </c:pt>
                <c:pt idx="468">
                  <c:v>62.22</c:v>
                </c:pt>
                <c:pt idx="469">
                  <c:v>62.22</c:v>
                </c:pt>
                <c:pt idx="470">
                  <c:v>62.39</c:v>
                </c:pt>
                <c:pt idx="471">
                  <c:v>62.39</c:v>
                </c:pt>
                <c:pt idx="472">
                  <c:v>62.42</c:v>
                </c:pt>
                <c:pt idx="473">
                  <c:v>62.42</c:v>
                </c:pt>
                <c:pt idx="474">
                  <c:v>62.42</c:v>
                </c:pt>
                <c:pt idx="475">
                  <c:v>62.48</c:v>
                </c:pt>
                <c:pt idx="476">
                  <c:v>62.48</c:v>
                </c:pt>
                <c:pt idx="477">
                  <c:v>62.48</c:v>
                </c:pt>
                <c:pt idx="478">
                  <c:v>62.52</c:v>
                </c:pt>
                <c:pt idx="479">
                  <c:v>62.52</c:v>
                </c:pt>
                <c:pt idx="480">
                  <c:v>62.52</c:v>
                </c:pt>
                <c:pt idx="481">
                  <c:v>62.52</c:v>
                </c:pt>
                <c:pt idx="482">
                  <c:v>62.58</c:v>
                </c:pt>
                <c:pt idx="483">
                  <c:v>62.61</c:v>
                </c:pt>
                <c:pt idx="484">
                  <c:v>62.61</c:v>
                </c:pt>
                <c:pt idx="485">
                  <c:v>62.61</c:v>
                </c:pt>
                <c:pt idx="486">
                  <c:v>62.75</c:v>
                </c:pt>
                <c:pt idx="487">
                  <c:v>62.98</c:v>
                </c:pt>
                <c:pt idx="488">
                  <c:v>62.98</c:v>
                </c:pt>
                <c:pt idx="489">
                  <c:v>63.07</c:v>
                </c:pt>
                <c:pt idx="490">
                  <c:v>63.11</c:v>
                </c:pt>
                <c:pt idx="491">
                  <c:v>63.14</c:v>
                </c:pt>
                <c:pt idx="492">
                  <c:v>63.17</c:v>
                </c:pt>
                <c:pt idx="493">
                  <c:v>63.17</c:v>
                </c:pt>
                <c:pt idx="494">
                  <c:v>63.24</c:v>
                </c:pt>
                <c:pt idx="495">
                  <c:v>63.24</c:v>
                </c:pt>
                <c:pt idx="496">
                  <c:v>63.24</c:v>
                </c:pt>
                <c:pt idx="497">
                  <c:v>63.47</c:v>
                </c:pt>
                <c:pt idx="498">
                  <c:v>63.5</c:v>
                </c:pt>
                <c:pt idx="499">
                  <c:v>63.86</c:v>
                </c:pt>
                <c:pt idx="500">
                  <c:v>63.9</c:v>
                </c:pt>
                <c:pt idx="501">
                  <c:v>63.9</c:v>
                </c:pt>
                <c:pt idx="502">
                  <c:v>63.9</c:v>
                </c:pt>
                <c:pt idx="503">
                  <c:v>63.93</c:v>
                </c:pt>
                <c:pt idx="504">
                  <c:v>63.93</c:v>
                </c:pt>
                <c:pt idx="505">
                  <c:v>63.96</c:v>
                </c:pt>
                <c:pt idx="506">
                  <c:v>64.16</c:v>
                </c:pt>
                <c:pt idx="507">
                  <c:v>64.16</c:v>
                </c:pt>
                <c:pt idx="508">
                  <c:v>64.16</c:v>
                </c:pt>
                <c:pt idx="509">
                  <c:v>64.19</c:v>
                </c:pt>
                <c:pt idx="510">
                  <c:v>64.319999999999993</c:v>
                </c:pt>
                <c:pt idx="511">
                  <c:v>64.319999999999993</c:v>
                </c:pt>
                <c:pt idx="512">
                  <c:v>64.39</c:v>
                </c:pt>
                <c:pt idx="513">
                  <c:v>64.78</c:v>
                </c:pt>
                <c:pt idx="514">
                  <c:v>64.78</c:v>
                </c:pt>
                <c:pt idx="515">
                  <c:v>64.95</c:v>
                </c:pt>
                <c:pt idx="516">
                  <c:v>64.95</c:v>
                </c:pt>
                <c:pt idx="517">
                  <c:v>65.05</c:v>
                </c:pt>
                <c:pt idx="518">
                  <c:v>65.14</c:v>
                </c:pt>
                <c:pt idx="519">
                  <c:v>65.14</c:v>
                </c:pt>
                <c:pt idx="520">
                  <c:v>65.209999999999994</c:v>
                </c:pt>
                <c:pt idx="521">
                  <c:v>65.239999999999995</c:v>
                </c:pt>
                <c:pt idx="522">
                  <c:v>65.239999999999995</c:v>
                </c:pt>
                <c:pt idx="523">
                  <c:v>65.31</c:v>
                </c:pt>
                <c:pt idx="524">
                  <c:v>65.64</c:v>
                </c:pt>
                <c:pt idx="525">
                  <c:v>65.64</c:v>
                </c:pt>
                <c:pt idx="526">
                  <c:v>65.64</c:v>
                </c:pt>
                <c:pt idx="527">
                  <c:v>65.64</c:v>
                </c:pt>
                <c:pt idx="528">
                  <c:v>66</c:v>
                </c:pt>
                <c:pt idx="529">
                  <c:v>66</c:v>
                </c:pt>
                <c:pt idx="530">
                  <c:v>66.06</c:v>
                </c:pt>
                <c:pt idx="531">
                  <c:v>66.06</c:v>
                </c:pt>
                <c:pt idx="532">
                  <c:v>66.06</c:v>
                </c:pt>
                <c:pt idx="533">
                  <c:v>66.33</c:v>
                </c:pt>
                <c:pt idx="534">
                  <c:v>66.33</c:v>
                </c:pt>
                <c:pt idx="535">
                  <c:v>66.33</c:v>
                </c:pt>
                <c:pt idx="536">
                  <c:v>66.36</c:v>
                </c:pt>
                <c:pt idx="537">
                  <c:v>66.56</c:v>
                </c:pt>
                <c:pt idx="538">
                  <c:v>66.56</c:v>
                </c:pt>
                <c:pt idx="539">
                  <c:v>67.180000000000007</c:v>
                </c:pt>
                <c:pt idx="540">
                  <c:v>67.180000000000007</c:v>
                </c:pt>
                <c:pt idx="541">
                  <c:v>67.180000000000007</c:v>
                </c:pt>
                <c:pt idx="542">
                  <c:v>67.81</c:v>
                </c:pt>
                <c:pt idx="543">
                  <c:v>67.900000000000006</c:v>
                </c:pt>
                <c:pt idx="544">
                  <c:v>68.3</c:v>
                </c:pt>
                <c:pt idx="545">
                  <c:v>68.3</c:v>
                </c:pt>
                <c:pt idx="546">
                  <c:v>68.3</c:v>
                </c:pt>
                <c:pt idx="547">
                  <c:v>68.3</c:v>
                </c:pt>
                <c:pt idx="548">
                  <c:v>68.53</c:v>
                </c:pt>
                <c:pt idx="549">
                  <c:v>68.53</c:v>
                </c:pt>
                <c:pt idx="550">
                  <c:v>68.53</c:v>
                </c:pt>
                <c:pt idx="551">
                  <c:v>68.53</c:v>
                </c:pt>
                <c:pt idx="552">
                  <c:v>69.25</c:v>
                </c:pt>
                <c:pt idx="553">
                  <c:v>69.25</c:v>
                </c:pt>
                <c:pt idx="554">
                  <c:v>69.38</c:v>
                </c:pt>
                <c:pt idx="555">
                  <c:v>69.38</c:v>
                </c:pt>
                <c:pt idx="556">
                  <c:v>69.84</c:v>
                </c:pt>
                <c:pt idx="557">
                  <c:v>70.37</c:v>
                </c:pt>
                <c:pt idx="558">
                  <c:v>70.400000000000006</c:v>
                </c:pt>
                <c:pt idx="559">
                  <c:v>70.430000000000007</c:v>
                </c:pt>
                <c:pt idx="560">
                  <c:v>70.430000000000007</c:v>
                </c:pt>
                <c:pt idx="561">
                  <c:v>70.430000000000007</c:v>
                </c:pt>
                <c:pt idx="562">
                  <c:v>70.66</c:v>
                </c:pt>
                <c:pt idx="563">
                  <c:v>70.66</c:v>
                </c:pt>
                <c:pt idx="564">
                  <c:v>70.66</c:v>
                </c:pt>
                <c:pt idx="565">
                  <c:v>70.66</c:v>
                </c:pt>
                <c:pt idx="566">
                  <c:v>70.760000000000005</c:v>
                </c:pt>
                <c:pt idx="567">
                  <c:v>70.760000000000005</c:v>
                </c:pt>
                <c:pt idx="568">
                  <c:v>71.25</c:v>
                </c:pt>
                <c:pt idx="569">
                  <c:v>71.25</c:v>
                </c:pt>
                <c:pt idx="570">
                  <c:v>71.680000000000007</c:v>
                </c:pt>
                <c:pt idx="571">
                  <c:v>72.08</c:v>
                </c:pt>
                <c:pt idx="572">
                  <c:v>72.08</c:v>
                </c:pt>
                <c:pt idx="573">
                  <c:v>72.37</c:v>
                </c:pt>
                <c:pt idx="574">
                  <c:v>72.37</c:v>
                </c:pt>
                <c:pt idx="575">
                  <c:v>72.7</c:v>
                </c:pt>
                <c:pt idx="576">
                  <c:v>72.83</c:v>
                </c:pt>
                <c:pt idx="577">
                  <c:v>72.86</c:v>
                </c:pt>
                <c:pt idx="578">
                  <c:v>72.900000000000006</c:v>
                </c:pt>
                <c:pt idx="579">
                  <c:v>73.09</c:v>
                </c:pt>
                <c:pt idx="580">
                  <c:v>73.13</c:v>
                </c:pt>
                <c:pt idx="581">
                  <c:v>73.13</c:v>
                </c:pt>
                <c:pt idx="582">
                  <c:v>73.13</c:v>
                </c:pt>
                <c:pt idx="583">
                  <c:v>73.19</c:v>
                </c:pt>
                <c:pt idx="584">
                  <c:v>73.19</c:v>
                </c:pt>
                <c:pt idx="585">
                  <c:v>73.19</c:v>
                </c:pt>
                <c:pt idx="586">
                  <c:v>73.23</c:v>
                </c:pt>
                <c:pt idx="587">
                  <c:v>73.36</c:v>
                </c:pt>
                <c:pt idx="588">
                  <c:v>73.650000000000006</c:v>
                </c:pt>
                <c:pt idx="589">
                  <c:v>73.650000000000006</c:v>
                </c:pt>
                <c:pt idx="590">
                  <c:v>74.239999999999995</c:v>
                </c:pt>
                <c:pt idx="591">
                  <c:v>74.28</c:v>
                </c:pt>
                <c:pt idx="592">
                  <c:v>74.28</c:v>
                </c:pt>
                <c:pt idx="593">
                  <c:v>74.87</c:v>
                </c:pt>
                <c:pt idx="594">
                  <c:v>74.87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75.760000000000005</c:v>
                </c:pt>
                <c:pt idx="599">
                  <c:v>75.95</c:v>
                </c:pt>
                <c:pt idx="600">
                  <c:v>75.95</c:v>
                </c:pt>
                <c:pt idx="601">
                  <c:v>75.95</c:v>
                </c:pt>
                <c:pt idx="602">
                  <c:v>76.150000000000006</c:v>
                </c:pt>
                <c:pt idx="603">
                  <c:v>76.150000000000006</c:v>
                </c:pt>
                <c:pt idx="604">
                  <c:v>76.510000000000005</c:v>
                </c:pt>
                <c:pt idx="605">
                  <c:v>77.17</c:v>
                </c:pt>
                <c:pt idx="606">
                  <c:v>77.56</c:v>
                </c:pt>
                <c:pt idx="607">
                  <c:v>77.56</c:v>
                </c:pt>
                <c:pt idx="608">
                  <c:v>77.56</c:v>
                </c:pt>
                <c:pt idx="609">
                  <c:v>77.56</c:v>
                </c:pt>
                <c:pt idx="610">
                  <c:v>77.86</c:v>
                </c:pt>
                <c:pt idx="611">
                  <c:v>77.86</c:v>
                </c:pt>
                <c:pt idx="612">
                  <c:v>77.86</c:v>
                </c:pt>
                <c:pt idx="613">
                  <c:v>77.86</c:v>
                </c:pt>
                <c:pt idx="614">
                  <c:v>78.94</c:v>
                </c:pt>
                <c:pt idx="615">
                  <c:v>78.94</c:v>
                </c:pt>
                <c:pt idx="616">
                  <c:v>78.94</c:v>
                </c:pt>
                <c:pt idx="617">
                  <c:v>79.3</c:v>
                </c:pt>
                <c:pt idx="618">
                  <c:v>79.3</c:v>
                </c:pt>
                <c:pt idx="619">
                  <c:v>79.5</c:v>
                </c:pt>
                <c:pt idx="620">
                  <c:v>79.5</c:v>
                </c:pt>
                <c:pt idx="621">
                  <c:v>80.98</c:v>
                </c:pt>
                <c:pt idx="622">
                  <c:v>81.180000000000007</c:v>
                </c:pt>
                <c:pt idx="623">
                  <c:v>81.569999999999993</c:v>
                </c:pt>
                <c:pt idx="624">
                  <c:v>81.569999999999993</c:v>
                </c:pt>
                <c:pt idx="625">
                  <c:v>82.19</c:v>
                </c:pt>
                <c:pt idx="626">
                  <c:v>83.87</c:v>
                </c:pt>
                <c:pt idx="627">
                  <c:v>84.99</c:v>
                </c:pt>
                <c:pt idx="628">
                  <c:v>85.71</c:v>
                </c:pt>
                <c:pt idx="629">
                  <c:v>85.74</c:v>
                </c:pt>
                <c:pt idx="630">
                  <c:v>85.74</c:v>
                </c:pt>
                <c:pt idx="631">
                  <c:v>85.74</c:v>
                </c:pt>
                <c:pt idx="632">
                  <c:v>86.53</c:v>
                </c:pt>
              </c:numCache>
            </c:numRef>
          </c:xVal>
          <c:yVal>
            <c:numRef>
              <c:f>curvas_bc_poli!$T$2:$T$634</c:f>
              <c:numCache>
                <c:formatCode>General</c:formatCode>
                <c:ptCount val="633"/>
                <c:pt idx="0">
                  <c:v>16.486271594101598</c:v>
                </c:pt>
                <c:pt idx="1">
                  <c:v>16.6893680350552</c:v>
                </c:pt>
                <c:pt idx="2">
                  <c:v>16.741029127052698</c:v>
                </c:pt>
                <c:pt idx="3">
                  <c:v>16.741029127052698</c:v>
                </c:pt>
                <c:pt idx="4">
                  <c:v>17.273516000460901</c:v>
                </c:pt>
                <c:pt idx="5">
                  <c:v>17.273516000460901</c:v>
                </c:pt>
                <c:pt idx="6">
                  <c:v>17.273516000460901</c:v>
                </c:pt>
                <c:pt idx="7">
                  <c:v>17.3530962114753</c:v>
                </c:pt>
                <c:pt idx="8">
                  <c:v>17.402628850550101</c:v>
                </c:pt>
                <c:pt idx="9">
                  <c:v>17.402628850550101</c:v>
                </c:pt>
                <c:pt idx="10">
                  <c:v>17.913403613298101</c:v>
                </c:pt>
                <c:pt idx="11">
                  <c:v>18.042057993011699</c:v>
                </c:pt>
                <c:pt idx="12">
                  <c:v>18.084703912839601</c:v>
                </c:pt>
                <c:pt idx="13">
                  <c:v>18.150806473842099</c:v>
                </c:pt>
                <c:pt idx="14">
                  <c:v>18.193150317828799</c:v>
                </c:pt>
                <c:pt idx="15">
                  <c:v>18.193150317828799</c:v>
                </c:pt>
                <c:pt idx="16">
                  <c:v>18.226003283234199</c:v>
                </c:pt>
                <c:pt idx="17">
                  <c:v>18.226003283234199</c:v>
                </c:pt>
                <c:pt idx="18">
                  <c:v>18.440144917746299</c:v>
                </c:pt>
                <c:pt idx="19">
                  <c:v>18.578187311840601</c:v>
                </c:pt>
                <c:pt idx="20">
                  <c:v>18.651295793739902</c:v>
                </c:pt>
                <c:pt idx="21">
                  <c:v>18.683169186866898</c:v>
                </c:pt>
                <c:pt idx="22">
                  <c:v>18.696808504646501</c:v>
                </c:pt>
                <c:pt idx="23">
                  <c:v>18.710435421929802</c:v>
                </c:pt>
                <c:pt idx="24">
                  <c:v>18.742183431892101</c:v>
                </c:pt>
                <c:pt idx="25">
                  <c:v>18.755769134645298</c:v>
                </c:pt>
                <c:pt idx="26">
                  <c:v>18.755769134645298</c:v>
                </c:pt>
                <c:pt idx="27">
                  <c:v>18.769342509026298</c:v>
                </c:pt>
                <c:pt idx="28">
                  <c:v>18.872997233808601</c:v>
                </c:pt>
                <c:pt idx="29">
                  <c:v>18.931267370927898</c:v>
                </c:pt>
                <c:pt idx="30">
                  <c:v>18.931267370927898</c:v>
                </c:pt>
                <c:pt idx="31">
                  <c:v>18.9491508102757</c:v>
                </c:pt>
                <c:pt idx="32">
                  <c:v>18.9491508102757</c:v>
                </c:pt>
                <c:pt idx="33">
                  <c:v>18.9491508102757</c:v>
                </c:pt>
                <c:pt idx="34">
                  <c:v>18.9491508102757</c:v>
                </c:pt>
                <c:pt idx="35">
                  <c:v>18.9625492769635</c:v>
                </c:pt>
                <c:pt idx="36">
                  <c:v>19.122393261128199</c:v>
                </c:pt>
                <c:pt idx="37">
                  <c:v>19.153274369196101</c:v>
                </c:pt>
                <c:pt idx="38">
                  <c:v>19.153274369196101</c:v>
                </c:pt>
                <c:pt idx="39">
                  <c:v>19.223617735324499</c:v>
                </c:pt>
                <c:pt idx="40">
                  <c:v>19.2542875311713</c:v>
                </c:pt>
                <c:pt idx="41">
                  <c:v>19.267412158238301</c:v>
                </c:pt>
                <c:pt idx="42">
                  <c:v>19.2805250645747</c:v>
                </c:pt>
                <c:pt idx="43">
                  <c:v>19.297990733638098</c:v>
                </c:pt>
                <c:pt idx="44">
                  <c:v>19.311076350496599</c:v>
                </c:pt>
                <c:pt idx="45">
                  <c:v>19.311076350496599</c:v>
                </c:pt>
                <c:pt idx="46">
                  <c:v>19.337212588268699</c:v>
                </c:pt>
                <c:pt idx="47">
                  <c:v>19.423997777702301</c:v>
                </c:pt>
                <c:pt idx="48">
                  <c:v>19.497361718834799</c:v>
                </c:pt>
                <c:pt idx="49">
                  <c:v>19.497361718834799</c:v>
                </c:pt>
                <c:pt idx="50">
                  <c:v>19.497361718834799</c:v>
                </c:pt>
                <c:pt idx="51">
                  <c:v>19.510270028188501</c:v>
                </c:pt>
                <c:pt idx="52">
                  <c:v>19.5360523318971</c:v>
                </c:pt>
                <c:pt idx="53">
                  <c:v>19.553215162504401</c:v>
                </c:pt>
                <c:pt idx="54">
                  <c:v>19.596033687664299</c:v>
                </c:pt>
                <c:pt idx="55">
                  <c:v>19.651509367015301</c:v>
                </c:pt>
                <c:pt idx="56">
                  <c:v>19.677041985912499</c:v>
                </c:pt>
                <c:pt idx="57">
                  <c:v>19.694038710566499</c:v>
                </c:pt>
                <c:pt idx="58">
                  <c:v>19.7067731417403</c:v>
                </c:pt>
                <c:pt idx="59">
                  <c:v>19.749140266488801</c:v>
                </c:pt>
                <c:pt idx="60">
                  <c:v>19.749140266488801</c:v>
                </c:pt>
                <c:pt idx="61">
                  <c:v>19.8040319495319</c:v>
                </c:pt>
                <c:pt idx="62">
                  <c:v>19.984115776081701</c:v>
                </c:pt>
                <c:pt idx="63">
                  <c:v>20.021522477807501</c:v>
                </c:pt>
                <c:pt idx="64">
                  <c:v>20.062970649867101</c:v>
                </c:pt>
                <c:pt idx="65">
                  <c:v>20.079516180218601</c:v>
                </c:pt>
                <c:pt idx="66">
                  <c:v>20.2806476214935</c:v>
                </c:pt>
                <c:pt idx="67">
                  <c:v>20.3862179553564</c:v>
                </c:pt>
                <c:pt idx="68">
                  <c:v>20.491000000403801</c:v>
                </c:pt>
                <c:pt idx="69">
                  <c:v>20.507050868850701</c:v>
                </c:pt>
                <c:pt idx="70">
                  <c:v>20.559089022062899</c:v>
                </c:pt>
                <c:pt idx="71">
                  <c:v>20.559089022062899</c:v>
                </c:pt>
                <c:pt idx="72">
                  <c:v>20.741675219499601</c:v>
                </c:pt>
                <c:pt idx="73">
                  <c:v>20.741675219499601</c:v>
                </c:pt>
                <c:pt idx="74">
                  <c:v>20.753499806462901</c:v>
                </c:pt>
                <c:pt idx="75">
                  <c:v>20.7810511756884</c:v>
                </c:pt>
                <c:pt idx="76">
                  <c:v>20.843819649433801</c:v>
                </c:pt>
                <c:pt idx="77">
                  <c:v>20.921879276133001</c:v>
                </c:pt>
                <c:pt idx="78">
                  <c:v>21.149591055527701</c:v>
                </c:pt>
                <c:pt idx="79">
                  <c:v>21.1878109961525</c:v>
                </c:pt>
                <c:pt idx="80">
                  <c:v>21.1878109961525</c:v>
                </c:pt>
                <c:pt idx="81">
                  <c:v>21.225923252632299</c:v>
                </c:pt>
                <c:pt idx="82">
                  <c:v>21.275308870380801</c:v>
                </c:pt>
                <c:pt idx="83">
                  <c:v>21.275308870380801</c:v>
                </c:pt>
                <c:pt idx="84">
                  <c:v>21.298041332582901</c:v>
                </c:pt>
                <c:pt idx="85">
                  <c:v>21.519548507919598</c:v>
                </c:pt>
                <c:pt idx="86">
                  <c:v>21.545586818364601</c:v>
                </c:pt>
                <c:pt idx="87">
                  <c:v>21.5715742191272</c:v>
                </c:pt>
                <c:pt idx="88">
                  <c:v>21.5715742191272</c:v>
                </c:pt>
                <c:pt idx="89">
                  <c:v>21.656604588504901</c:v>
                </c:pt>
                <c:pt idx="90">
                  <c:v>21.667655336319001</c:v>
                </c:pt>
                <c:pt idx="91">
                  <c:v>21.667655336319001</c:v>
                </c:pt>
                <c:pt idx="92">
                  <c:v>21.6786968473331</c:v>
                </c:pt>
                <c:pt idx="93">
                  <c:v>22.023625931394701</c:v>
                </c:pt>
                <c:pt idx="94">
                  <c:v>22.141336366537701</c:v>
                </c:pt>
                <c:pt idx="95">
                  <c:v>22.236851847507101</c:v>
                </c:pt>
                <c:pt idx="96">
                  <c:v>22.236851847507101</c:v>
                </c:pt>
                <c:pt idx="97">
                  <c:v>22.557048793507899</c:v>
                </c:pt>
                <c:pt idx="98">
                  <c:v>22.557048793507899</c:v>
                </c:pt>
                <c:pt idx="99">
                  <c:v>22.822291895094502</c:v>
                </c:pt>
                <c:pt idx="100">
                  <c:v>22.822291895094502</c:v>
                </c:pt>
                <c:pt idx="101">
                  <c:v>22.8994378967224</c:v>
                </c:pt>
                <c:pt idx="102">
                  <c:v>22.9228218859427</c:v>
                </c:pt>
                <c:pt idx="103">
                  <c:v>22.9228218859427</c:v>
                </c:pt>
                <c:pt idx="104">
                  <c:v>23.032466438935401</c:v>
                </c:pt>
                <c:pt idx="105">
                  <c:v>23.032466438935401</c:v>
                </c:pt>
                <c:pt idx="106">
                  <c:v>23.032466438935401</c:v>
                </c:pt>
                <c:pt idx="107">
                  <c:v>23.032466438935401</c:v>
                </c:pt>
                <c:pt idx="108">
                  <c:v>23.042385744411099</c:v>
                </c:pt>
                <c:pt idx="109">
                  <c:v>23.0522970223589</c:v>
                </c:pt>
                <c:pt idx="110">
                  <c:v>23.160793616947501</c:v>
                </c:pt>
                <c:pt idx="111">
                  <c:v>23.183684336389501</c:v>
                </c:pt>
                <c:pt idx="112">
                  <c:v>23.278059661651898</c:v>
                </c:pt>
                <c:pt idx="113">
                  <c:v>23.2910193452438</c:v>
                </c:pt>
                <c:pt idx="114">
                  <c:v>23.3427192088349</c:v>
                </c:pt>
                <c:pt idx="115">
                  <c:v>23.499678530879599</c:v>
                </c:pt>
                <c:pt idx="116">
                  <c:v>23.521933849596401</c:v>
                </c:pt>
                <c:pt idx="117">
                  <c:v>23.521933849596401</c:v>
                </c:pt>
                <c:pt idx="118">
                  <c:v>23.521933849596401</c:v>
                </c:pt>
                <c:pt idx="119">
                  <c:v>23.5726472220184</c:v>
                </c:pt>
                <c:pt idx="120">
                  <c:v>23.5726472220184</c:v>
                </c:pt>
                <c:pt idx="121">
                  <c:v>23.5852917698022</c:v>
                </c:pt>
                <c:pt idx="122">
                  <c:v>23.5852917698022</c:v>
                </c:pt>
                <c:pt idx="123">
                  <c:v>23.5852917698022</c:v>
                </c:pt>
                <c:pt idx="124">
                  <c:v>23.5852917698022</c:v>
                </c:pt>
                <c:pt idx="125">
                  <c:v>23.604233318326699</c:v>
                </c:pt>
                <c:pt idx="126">
                  <c:v>23.626293533094501</c:v>
                </c:pt>
                <c:pt idx="127">
                  <c:v>23.635735320576099</c:v>
                </c:pt>
                <c:pt idx="128">
                  <c:v>23.635735320576099</c:v>
                </c:pt>
                <c:pt idx="129">
                  <c:v>23.635735320576099</c:v>
                </c:pt>
                <c:pt idx="130">
                  <c:v>23.635735320576099</c:v>
                </c:pt>
                <c:pt idx="131">
                  <c:v>23.635735320576099</c:v>
                </c:pt>
                <c:pt idx="132">
                  <c:v>23.698488161299</c:v>
                </c:pt>
                <c:pt idx="133">
                  <c:v>23.698488161299</c:v>
                </c:pt>
                <c:pt idx="134">
                  <c:v>23.717248971174001</c:v>
                </c:pt>
                <c:pt idx="135">
                  <c:v>23.717248971174001</c:v>
                </c:pt>
                <c:pt idx="136">
                  <c:v>23.729739555570202</c:v>
                </c:pt>
                <c:pt idx="137">
                  <c:v>23.729739555570202</c:v>
                </c:pt>
                <c:pt idx="138">
                  <c:v>23.729739555570202</c:v>
                </c:pt>
                <c:pt idx="139">
                  <c:v>23.729739555570202</c:v>
                </c:pt>
                <c:pt idx="140">
                  <c:v>23.760907967398602</c:v>
                </c:pt>
                <c:pt idx="141">
                  <c:v>23.788888814992099</c:v>
                </c:pt>
                <c:pt idx="142">
                  <c:v>23.788888814992099</c:v>
                </c:pt>
                <c:pt idx="143">
                  <c:v>23.788888814992099</c:v>
                </c:pt>
                <c:pt idx="144">
                  <c:v>23.810605507604102</c:v>
                </c:pt>
                <c:pt idx="145">
                  <c:v>23.810605507604102</c:v>
                </c:pt>
                <c:pt idx="146">
                  <c:v>23.819900315447899</c:v>
                </c:pt>
                <c:pt idx="147">
                  <c:v>23.819900315447899</c:v>
                </c:pt>
                <c:pt idx="148">
                  <c:v>23.872431385402798</c:v>
                </c:pt>
                <c:pt idx="149">
                  <c:v>23.872431385402798</c:v>
                </c:pt>
                <c:pt idx="150">
                  <c:v>23.872431385402798</c:v>
                </c:pt>
                <c:pt idx="151">
                  <c:v>23.921656599864299</c:v>
                </c:pt>
                <c:pt idx="152">
                  <c:v>23.921656599864299</c:v>
                </c:pt>
                <c:pt idx="153">
                  <c:v>23.921656599864299</c:v>
                </c:pt>
                <c:pt idx="154">
                  <c:v>23.961498782864599</c:v>
                </c:pt>
                <c:pt idx="155">
                  <c:v>23.961498782864599</c:v>
                </c:pt>
                <c:pt idx="156">
                  <c:v>23.9706736822856</c:v>
                </c:pt>
                <c:pt idx="157">
                  <c:v>23.982895560173599</c:v>
                </c:pt>
                <c:pt idx="158">
                  <c:v>23.982895560173599</c:v>
                </c:pt>
                <c:pt idx="159">
                  <c:v>23.982895560173599</c:v>
                </c:pt>
                <c:pt idx="160">
                  <c:v>24.013393753161001</c:v>
                </c:pt>
                <c:pt idx="161">
                  <c:v>24.0316540093573</c:v>
                </c:pt>
                <c:pt idx="162">
                  <c:v>24.0316540093573</c:v>
                </c:pt>
                <c:pt idx="163">
                  <c:v>24.092312943356902</c:v>
                </c:pt>
                <c:pt idx="164">
                  <c:v>24.092312943356902</c:v>
                </c:pt>
                <c:pt idx="165">
                  <c:v>24.092312943356902</c:v>
                </c:pt>
                <c:pt idx="166">
                  <c:v>24.131569894667201</c:v>
                </c:pt>
                <c:pt idx="167">
                  <c:v>24.1526525751798</c:v>
                </c:pt>
                <c:pt idx="168">
                  <c:v>24.2006957756502</c:v>
                </c:pt>
                <c:pt idx="169">
                  <c:v>24.209681358577399</c:v>
                </c:pt>
                <c:pt idx="170">
                  <c:v>24.209681358577399</c:v>
                </c:pt>
                <c:pt idx="171">
                  <c:v>24.209681358577399</c:v>
                </c:pt>
                <c:pt idx="172">
                  <c:v>24.230620143701699</c:v>
                </c:pt>
                <c:pt idx="173">
                  <c:v>24.230620143701699</c:v>
                </c:pt>
                <c:pt idx="174">
                  <c:v>24.260465870315699</c:v>
                </c:pt>
                <c:pt idx="175">
                  <c:v>24.290233209498101</c:v>
                </c:pt>
                <c:pt idx="176">
                  <c:v>24.290233209498101</c:v>
                </c:pt>
                <c:pt idx="177">
                  <c:v>24.2991481635325</c:v>
                </c:pt>
                <c:pt idx="178">
                  <c:v>24.316957002497102</c:v>
                </c:pt>
                <c:pt idx="179">
                  <c:v>24.337698536961</c:v>
                </c:pt>
                <c:pt idx="180">
                  <c:v>24.337698536961</c:v>
                </c:pt>
                <c:pt idx="181">
                  <c:v>24.337698536961</c:v>
                </c:pt>
                <c:pt idx="182">
                  <c:v>24.396750478680602</c:v>
                </c:pt>
                <c:pt idx="183">
                  <c:v>24.396750478680602</c:v>
                </c:pt>
                <c:pt idx="184">
                  <c:v>24.452563639678299</c:v>
                </c:pt>
                <c:pt idx="185">
                  <c:v>24.452563639678299</c:v>
                </c:pt>
                <c:pt idx="186">
                  <c:v>24.452563639678299</c:v>
                </c:pt>
                <c:pt idx="187">
                  <c:v>24.6442984078606</c:v>
                </c:pt>
                <c:pt idx="188">
                  <c:v>24.673061795669099</c:v>
                </c:pt>
                <c:pt idx="189">
                  <c:v>24.710342219024099</c:v>
                </c:pt>
                <c:pt idx="190">
                  <c:v>24.784525263496601</c:v>
                </c:pt>
                <c:pt idx="191">
                  <c:v>24.784525263496601</c:v>
                </c:pt>
                <c:pt idx="192">
                  <c:v>24.8242624934284</c:v>
                </c:pt>
                <c:pt idx="193">
                  <c:v>24.8242624934284</c:v>
                </c:pt>
                <c:pt idx="194">
                  <c:v>24.8497315540213</c:v>
                </c:pt>
                <c:pt idx="195">
                  <c:v>24.8497315540213</c:v>
                </c:pt>
                <c:pt idx="196">
                  <c:v>24.953814256625002</c:v>
                </c:pt>
                <c:pt idx="197">
                  <c:v>24.953814256625002</c:v>
                </c:pt>
                <c:pt idx="198">
                  <c:v>24.953814256625002</c:v>
                </c:pt>
                <c:pt idx="199">
                  <c:v>24.953814256625002</c:v>
                </c:pt>
                <c:pt idx="200">
                  <c:v>24.962209664049301</c:v>
                </c:pt>
                <c:pt idx="201">
                  <c:v>24.998514381864201</c:v>
                </c:pt>
                <c:pt idx="202">
                  <c:v>25.034696975145</c:v>
                </c:pt>
                <c:pt idx="203">
                  <c:v>25.0541294993976</c:v>
                </c:pt>
                <c:pt idx="204">
                  <c:v>25.0541294993976</c:v>
                </c:pt>
                <c:pt idx="205">
                  <c:v>25.0541294993976</c:v>
                </c:pt>
                <c:pt idx="206">
                  <c:v>25.0818292261397</c:v>
                </c:pt>
                <c:pt idx="207">
                  <c:v>25.117731877434501</c:v>
                </c:pt>
                <c:pt idx="208">
                  <c:v>25.117731877434501</c:v>
                </c:pt>
                <c:pt idx="209">
                  <c:v>25.117731877434501</c:v>
                </c:pt>
                <c:pt idx="210">
                  <c:v>25.117731877434501</c:v>
                </c:pt>
                <c:pt idx="211">
                  <c:v>25.117731877434501</c:v>
                </c:pt>
                <c:pt idx="212">
                  <c:v>25.117731877434501</c:v>
                </c:pt>
                <c:pt idx="213">
                  <c:v>25.1809570724268</c:v>
                </c:pt>
                <c:pt idx="214">
                  <c:v>25.1809570724268</c:v>
                </c:pt>
                <c:pt idx="215">
                  <c:v>25.1809570724268</c:v>
                </c:pt>
                <c:pt idx="216">
                  <c:v>25.2165272237735</c:v>
                </c:pt>
                <c:pt idx="217">
                  <c:v>25.2165272237735</c:v>
                </c:pt>
                <c:pt idx="218">
                  <c:v>25.243807768283499</c:v>
                </c:pt>
                <c:pt idx="219">
                  <c:v>25.251978214987499</c:v>
                </c:pt>
                <c:pt idx="220">
                  <c:v>25.251978214987499</c:v>
                </c:pt>
                <c:pt idx="221">
                  <c:v>25.357620996757301</c:v>
                </c:pt>
                <c:pt idx="222">
                  <c:v>25.368396266532098</c:v>
                </c:pt>
                <c:pt idx="223">
                  <c:v>25.384538385152698</c:v>
                </c:pt>
                <c:pt idx="224">
                  <c:v>25.877940941409999</c:v>
                </c:pt>
                <c:pt idx="225">
                  <c:v>25.8856236751901</c:v>
                </c:pt>
                <c:pt idx="226">
                  <c:v>25.8856236751901</c:v>
                </c:pt>
                <c:pt idx="227">
                  <c:v>25.8856236751901</c:v>
                </c:pt>
                <c:pt idx="228">
                  <c:v>25.893300534612099</c:v>
                </c:pt>
                <c:pt idx="229">
                  <c:v>25.893300534612099</c:v>
                </c:pt>
                <c:pt idx="230">
                  <c:v>26.002693150618899</c:v>
                </c:pt>
                <c:pt idx="231">
                  <c:v>26.002693150618899</c:v>
                </c:pt>
                <c:pt idx="232">
                  <c:v>26.027962133936398</c:v>
                </c:pt>
                <c:pt idx="233">
                  <c:v>26.027962133936398</c:v>
                </c:pt>
                <c:pt idx="234">
                  <c:v>26.060715886854201</c:v>
                </c:pt>
                <c:pt idx="235">
                  <c:v>26.060715886854201</c:v>
                </c:pt>
                <c:pt idx="236">
                  <c:v>26.060715886854201</c:v>
                </c:pt>
                <c:pt idx="237">
                  <c:v>26.100879914502698</c:v>
                </c:pt>
                <c:pt idx="238">
                  <c:v>26.1682877425317</c:v>
                </c:pt>
                <c:pt idx="239">
                  <c:v>26.1682877425317</c:v>
                </c:pt>
                <c:pt idx="240">
                  <c:v>26.183204640497401</c:v>
                </c:pt>
                <c:pt idx="241">
                  <c:v>26.183204640497401</c:v>
                </c:pt>
                <c:pt idx="242">
                  <c:v>26.183204640497401</c:v>
                </c:pt>
                <c:pt idx="243">
                  <c:v>26.183204640497401</c:v>
                </c:pt>
                <c:pt idx="244">
                  <c:v>26.2154468255758</c:v>
                </c:pt>
                <c:pt idx="245">
                  <c:v>26.2154468255758</c:v>
                </c:pt>
                <c:pt idx="246">
                  <c:v>26.225346138857301</c:v>
                </c:pt>
                <c:pt idx="247">
                  <c:v>26.225346138857301</c:v>
                </c:pt>
                <c:pt idx="248">
                  <c:v>26.264843206370401</c:v>
                </c:pt>
                <c:pt idx="249">
                  <c:v>26.264843206370401</c:v>
                </c:pt>
                <c:pt idx="250">
                  <c:v>26.289447713678701</c:v>
                </c:pt>
                <c:pt idx="251">
                  <c:v>26.2968169267082</c:v>
                </c:pt>
                <c:pt idx="252">
                  <c:v>26.353128752157598</c:v>
                </c:pt>
                <c:pt idx="253">
                  <c:v>26.353128752157598</c:v>
                </c:pt>
                <c:pt idx="254">
                  <c:v>26.370202212015801</c:v>
                </c:pt>
                <c:pt idx="255">
                  <c:v>26.4406142303331</c:v>
                </c:pt>
                <c:pt idx="256">
                  <c:v>26.464774905328401</c:v>
                </c:pt>
                <c:pt idx="257">
                  <c:v>26.464774905328401</c:v>
                </c:pt>
                <c:pt idx="258">
                  <c:v>26.4720112237808</c:v>
                </c:pt>
                <c:pt idx="259">
                  <c:v>26.520113628154199</c:v>
                </c:pt>
                <c:pt idx="260">
                  <c:v>26.520113628154199</c:v>
                </c:pt>
                <c:pt idx="261">
                  <c:v>26.5368922317809</c:v>
                </c:pt>
                <c:pt idx="262">
                  <c:v>26.5368922317809</c:v>
                </c:pt>
                <c:pt idx="263">
                  <c:v>26.5368922317809</c:v>
                </c:pt>
                <c:pt idx="264">
                  <c:v>26.660611290165601</c:v>
                </c:pt>
                <c:pt idx="265">
                  <c:v>26.660611290165601</c:v>
                </c:pt>
                <c:pt idx="266">
                  <c:v>26.660611290165601</c:v>
                </c:pt>
                <c:pt idx="267">
                  <c:v>26.714818906392601</c:v>
                </c:pt>
                <c:pt idx="268">
                  <c:v>26.714818906392601</c:v>
                </c:pt>
                <c:pt idx="269">
                  <c:v>26.721866386751302</c:v>
                </c:pt>
                <c:pt idx="270">
                  <c:v>26.731254766813699</c:v>
                </c:pt>
                <c:pt idx="271">
                  <c:v>26.7453196583125</c:v>
                </c:pt>
                <c:pt idx="272">
                  <c:v>26.792049860022601</c:v>
                </c:pt>
                <c:pt idx="273">
                  <c:v>26.792049860022601</c:v>
                </c:pt>
                <c:pt idx="274">
                  <c:v>26.792049860022601</c:v>
                </c:pt>
                <c:pt idx="275">
                  <c:v>26.799039175722601</c:v>
                </c:pt>
                <c:pt idx="276">
                  <c:v>26.799039175722601</c:v>
                </c:pt>
                <c:pt idx="277">
                  <c:v>26.829265485647099</c:v>
                </c:pt>
                <c:pt idx="278">
                  <c:v>26.838546074703</c:v>
                </c:pt>
                <c:pt idx="279">
                  <c:v>26.838546074703</c:v>
                </c:pt>
                <c:pt idx="280">
                  <c:v>26.838546074703</c:v>
                </c:pt>
                <c:pt idx="281">
                  <c:v>26.875575485212401</c:v>
                </c:pt>
                <c:pt idx="282">
                  <c:v>26.882501980428</c:v>
                </c:pt>
                <c:pt idx="283">
                  <c:v>26.882501980428</c:v>
                </c:pt>
                <c:pt idx="284">
                  <c:v>26.8986435665988</c:v>
                </c:pt>
                <c:pt idx="285">
                  <c:v>26.8986435665988</c:v>
                </c:pt>
                <c:pt idx="286">
                  <c:v>26.8986435665988</c:v>
                </c:pt>
                <c:pt idx="287">
                  <c:v>26.9055527275294</c:v>
                </c:pt>
                <c:pt idx="288">
                  <c:v>26.9055527275294</c:v>
                </c:pt>
                <c:pt idx="289">
                  <c:v>26.9055527275294</c:v>
                </c:pt>
                <c:pt idx="290">
                  <c:v>26.9055527275294</c:v>
                </c:pt>
                <c:pt idx="291">
                  <c:v>26.9147568687325</c:v>
                </c:pt>
                <c:pt idx="292">
                  <c:v>26.9285458020946</c:v>
                </c:pt>
                <c:pt idx="293">
                  <c:v>26.9285458020946</c:v>
                </c:pt>
                <c:pt idx="294">
                  <c:v>26.9285458020946</c:v>
                </c:pt>
                <c:pt idx="295">
                  <c:v>26.944606728215</c:v>
                </c:pt>
                <c:pt idx="296">
                  <c:v>26.944606728215</c:v>
                </c:pt>
                <c:pt idx="297">
                  <c:v>26.944606728215</c:v>
                </c:pt>
                <c:pt idx="298">
                  <c:v>26.944606728215</c:v>
                </c:pt>
                <c:pt idx="299">
                  <c:v>26.967502140814201</c:v>
                </c:pt>
                <c:pt idx="300">
                  <c:v>26.988059080139202</c:v>
                </c:pt>
                <c:pt idx="301">
                  <c:v>26.9971806505472</c:v>
                </c:pt>
                <c:pt idx="302">
                  <c:v>27.0108459061431</c:v>
                </c:pt>
                <c:pt idx="303">
                  <c:v>27.0108459061431</c:v>
                </c:pt>
                <c:pt idx="304">
                  <c:v>27.019944691831899</c:v>
                </c:pt>
                <c:pt idx="305">
                  <c:v>27.019944691831899</c:v>
                </c:pt>
                <c:pt idx="306">
                  <c:v>27.019944691831899</c:v>
                </c:pt>
                <c:pt idx="307">
                  <c:v>27.033575819485801</c:v>
                </c:pt>
                <c:pt idx="308">
                  <c:v>27.101425715141101</c:v>
                </c:pt>
                <c:pt idx="309">
                  <c:v>27.101425715141101</c:v>
                </c:pt>
                <c:pt idx="310">
                  <c:v>27.101425715141101</c:v>
                </c:pt>
                <c:pt idx="311">
                  <c:v>27.1149347910697</c:v>
                </c:pt>
                <c:pt idx="312">
                  <c:v>27.1149347910697</c:v>
                </c:pt>
                <c:pt idx="313">
                  <c:v>27.1239296063994</c:v>
                </c:pt>
                <c:pt idx="314">
                  <c:v>27.1239296063994</c:v>
                </c:pt>
                <c:pt idx="315">
                  <c:v>27.1239296063994</c:v>
                </c:pt>
                <c:pt idx="316">
                  <c:v>27.137405002198701</c:v>
                </c:pt>
                <c:pt idx="317">
                  <c:v>27.137405002198701</c:v>
                </c:pt>
                <c:pt idx="318">
                  <c:v>27.175475915253401</c:v>
                </c:pt>
                <c:pt idx="319">
                  <c:v>27.175475915253401</c:v>
                </c:pt>
                <c:pt idx="320">
                  <c:v>27.211160212788101</c:v>
                </c:pt>
                <c:pt idx="321">
                  <c:v>27.211160212788101</c:v>
                </c:pt>
                <c:pt idx="322">
                  <c:v>27.211160212788101</c:v>
                </c:pt>
                <c:pt idx="323">
                  <c:v>27.211160212788101</c:v>
                </c:pt>
                <c:pt idx="324">
                  <c:v>27.211160212788101</c:v>
                </c:pt>
                <c:pt idx="325">
                  <c:v>27.2178351874783</c:v>
                </c:pt>
                <c:pt idx="326">
                  <c:v>27.240049096656598</c:v>
                </c:pt>
                <c:pt idx="327">
                  <c:v>27.240049096656598</c:v>
                </c:pt>
                <c:pt idx="328">
                  <c:v>27.255565935967699</c:v>
                </c:pt>
                <c:pt idx="329">
                  <c:v>27.277685973868699</c:v>
                </c:pt>
                <c:pt idx="330">
                  <c:v>27.277685973868699</c:v>
                </c:pt>
                <c:pt idx="331">
                  <c:v>27.319562632887699</c:v>
                </c:pt>
                <c:pt idx="332">
                  <c:v>27.334941033256399</c:v>
                </c:pt>
                <c:pt idx="333">
                  <c:v>27.356863779185701</c:v>
                </c:pt>
                <c:pt idx="334">
                  <c:v>27.378732079280301</c:v>
                </c:pt>
                <c:pt idx="335">
                  <c:v>27.378732079280301</c:v>
                </c:pt>
                <c:pt idx="336">
                  <c:v>27.385281975464601</c:v>
                </c:pt>
                <c:pt idx="337">
                  <c:v>27.491575522600801</c:v>
                </c:pt>
                <c:pt idx="338">
                  <c:v>27.513109682541799</c:v>
                </c:pt>
                <c:pt idx="339">
                  <c:v>27.5195595210519</c:v>
                </c:pt>
                <c:pt idx="340">
                  <c:v>27.5195595210519</c:v>
                </c:pt>
                <c:pt idx="341">
                  <c:v>27.541024359554001</c:v>
                </c:pt>
                <c:pt idx="342">
                  <c:v>27.541024359554001</c:v>
                </c:pt>
                <c:pt idx="343">
                  <c:v>27.541024359554001</c:v>
                </c:pt>
                <c:pt idx="344">
                  <c:v>27.547453439769299</c:v>
                </c:pt>
                <c:pt idx="345">
                  <c:v>27.577392682834098</c:v>
                </c:pt>
                <c:pt idx="346">
                  <c:v>27.617858757613199</c:v>
                </c:pt>
                <c:pt idx="347">
                  <c:v>27.763224553664401</c:v>
                </c:pt>
                <c:pt idx="348">
                  <c:v>27.771575751907299</c:v>
                </c:pt>
                <c:pt idx="349">
                  <c:v>27.771575751907299</c:v>
                </c:pt>
                <c:pt idx="350">
                  <c:v>27.7840870876874</c:v>
                </c:pt>
                <c:pt idx="351">
                  <c:v>27.790335806293999</c:v>
                </c:pt>
                <c:pt idx="352">
                  <c:v>27.798660233167301</c:v>
                </c:pt>
                <c:pt idx="353">
                  <c:v>27.798660233167301</c:v>
                </c:pt>
                <c:pt idx="354">
                  <c:v>27.825657913973998</c:v>
                </c:pt>
                <c:pt idx="355">
                  <c:v>27.8670240398794</c:v>
                </c:pt>
                <c:pt idx="356">
                  <c:v>27.8670240398794</c:v>
                </c:pt>
                <c:pt idx="357">
                  <c:v>27.9143435023175</c:v>
                </c:pt>
                <c:pt idx="358">
                  <c:v>27.926643648785401</c:v>
                </c:pt>
                <c:pt idx="359">
                  <c:v>27.926643648785401</c:v>
                </c:pt>
                <c:pt idx="360">
                  <c:v>27.940970853089301</c:v>
                </c:pt>
                <c:pt idx="361">
                  <c:v>27.940970853089301</c:v>
                </c:pt>
                <c:pt idx="362">
                  <c:v>27.940970853089301</c:v>
                </c:pt>
                <c:pt idx="363">
                  <c:v>27.940970853089301</c:v>
                </c:pt>
                <c:pt idx="364">
                  <c:v>27.947103523333801</c:v>
                </c:pt>
                <c:pt idx="365">
                  <c:v>27.973626122148598</c:v>
                </c:pt>
                <c:pt idx="366">
                  <c:v>28.152943099505901</c:v>
                </c:pt>
                <c:pt idx="367">
                  <c:v>28.152943099505901</c:v>
                </c:pt>
                <c:pt idx="368">
                  <c:v>28.190718890240198</c:v>
                </c:pt>
                <c:pt idx="369">
                  <c:v>28.190718890240198</c:v>
                </c:pt>
                <c:pt idx="370">
                  <c:v>28.190718890240198</c:v>
                </c:pt>
                <c:pt idx="371">
                  <c:v>28.190718890240198</c:v>
                </c:pt>
                <c:pt idx="372">
                  <c:v>28.301039200913099</c:v>
                </c:pt>
                <c:pt idx="373">
                  <c:v>28.301039200913099</c:v>
                </c:pt>
                <c:pt idx="374">
                  <c:v>28.301039200913099</c:v>
                </c:pt>
                <c:pt idx="375">
                  <c:v>28.32058039344</c:v>
                </c:pt>
                <c:pt idx="376">
                  <c:v>28.353690776169799</c:v>
                </c:pt>
                <c:pt idx="377">
                  <c:v>28.378917658655499</c:v>
                </c:pt>
                <c:pt idx="378">
                  <c:v>28.378917658655499</c:v>
                </c:pt>
                <c:pt idx="379">
                  <c:v>28.398268411438799</c:v>
                </c:pt>
                <c:pt idx="380">
                  <c:v>28.415643656865399</c:v>
                </c:pt>
                <c:pt idx="381">
                  <c:v>28.415643656865399</c:v>
                </c:pt>
                <c:pt idx="382">
                  <c:v>28.415643656865399</c:v>
                </c:pt>
                <c:pt idx="383">
                  <c:v>28.415643656865399</c:v>
                </c:pt>
                <c:pt idx="384">
                  <c:v>28.415643656865399</c:v>
                </c:pt>
                <c:pt idx="385">
                  <c:v>28.503855792879001</c:v>
                </c:pt>
                <c:pt idx="386">
                  <c:v>28.511479655540299</c:v>
                </c:pt>
                <c:pt idx="387">
                  <c:v>28.511479655540299</c:v>
                </c:pt>
                <c:pt idx="388">
                  <c:v>28.511479655540299</c:v>
                </c:pt>
                <c:pt idx="389">
                  <c:v>28.517192666599801</c:v>
                </c:pt>
                <c:pt idx="390">
                  <c:v>28.517192666599801</c:v>
                </c:pt>
                <c:pt idx="391">
                  <c:v>28.598621033371401</c:v>
                </c:pt>
                <c:pt idx="392">
                  <c:v>28.647443985213801</c:v>
                </c:pt>
                <c:pt idx="393">
                  <c:v>28.647443985213801</c:v>
                </c:pt>
                <c:pt idx="394">
                  <c:v>28.7145362674297</c:v>
                </c:pt>
                <c:pt idx="395">
                  <c:v>28.7145362674297</c:v>
                </c:pt>
                <c:pt idx="396">
                  <c:v>28.769998948247299</c:v>
                </c:pt>
                <c:pt idx="397">
                  <c:v>28.769998948247299</c:v>
                </c:pt>
                <c:pt idx="398">
                  <c:v>28.846969788989799</c:v>
                </c:pt>
                <c:pt idx="399">
                  <c:v>28.846969788989799</c:v>
                </c:pt>
                <c:pt idx="400">
                  <c:v>28.877901927059099</c:v>
                </c:pt>
                <c:pt idx="401">
                  <c:v>28.877901927059099</c:v>
                </c:pt>
                <c:pt idx="402">
                  <c:v>28.8960377172154</c:v>
                </c:pt>
                <c:pt idx="403">
                  <c:v>28.901469870674902</c:v>
                </c:pt>
                <c:pt idx="404">
                  <c:v>28.919548495909201</c:v>
                </c:pt>
                <c:pt idx="405">
                  <c:v>28.919548495909201</c:v>
                </c:pt>
                <c:pt idx="406">
                  <c:v>28.919548495909201</c:v>
                </c:pt>
                <c:pt idx="407">
                  <c:v>28.9555743527538</c:v>
                </c:pt>
                <c:pt idx="408">
                  <c:v>28.9555743527538</c:v>
                </c:pt>
                <c:pt idx="409">
                  <c:v>29.025323982261899</c:v>
                </c:pt>
                <c:pt idx="410">
                  <c:v>29.025323982261899</c:v>
                </c:pt>
                <c:pt idx="411">
                  <c:v>29.078530598952899</c:v>
                </c:pt>
                <c:pt idx="412">
                  <c:v>29.078530598952899</c:v>
                </c:pt>
                <c:pt idx="413">
                  <c:v>29.078530598952899</c:v>
                </c:pt>
                <c:pt idx="414">
                  <c:v>29.083830022181701</c:v>
                </c:pt>
                <c:pt idx="415">
                  <c:v>29.083830022181701</c:v>
                </c:pt>
                <c:pt idx="416">
                  <c:v>29.089125596269501</c:v>
                </c:pt>
                <c:pt idx="417">
                  <c:v>29.089125596269501</c:v>
                </c:pt>
                <c:pt idx="418">
                  <c:v>29.134859794611099</c:v>
                </c:pt>
                <c:pt idx="419">
                  <c:v>29.134859794611099</c:v>
                </c:pt>
                <c:pt idx="420">
                  <c:v>29.134859794611099</c:v>
                </c:pt>
                <c:pt idx="421">
                  <c:v>29.134859794611099</c:v>
                </c:pt>
                <c:pt idx="422">
                  <c:v>29.175077767640399</c:v>
                </c:pt>
                <c:pt idx="423">
                  <c:v>29.175077767640399</c:v>
                </c:pt>
                <c:pt idx="424">
                  <c:v>29.175077767640399</c:v>
                </c:pt>
                <c:pt idx="425">
                  <c:v>29.187273670157399</c:v>
                </c:pt>
                <c:pt idx="426">
                  <c:v>29.187273670157399</c:v>
                </c:pt>
                <c:pt idx="427">
                  <c:v>29.209868503329801</c:v>
                </c:pt>
                <c:pt idx="428">
                  <c:v>29.209868503329801</c:v>
                </c:pt>
                <c:pt idx="429">
                  <c:v>29.215072617749001</c:v>
                </c:pt>
                <c:pt idx="430">
                  <c:v>29.2220055686664</c:v>
                </c:pt>
                <c:pt idx="431">
                  <c:v>29.2220055686664</c:v>
                </c:pt>
                <c:pt idx="432">
                  <c:v>29.2272008845306</c:v>
                </c:pt>
                <c:pt idx="433">
                  <c:v>29.2272008845306</c:v>
                </c:pt>
                <c:pt idx="434">
                  <c:v>29.2272008845306</c:v>
                </c:pt>
                <c:pt idx="435">
                  <c:v>29.301254724856499</c:v>
                </c:pt>
                <c:pt idx="436">
                  <c:v>29.306392627737701</c:v>
                </c:pt>
                <c:pt idx="437">
                  <c:v>29.306392627737701</c:v>
                </c:pt>
                <c:pt idx="438">
                  <c:v>29.333732022254601</c:v>
                </c:pt>
                <c:pt idx="439">
                  <c:v>29.357567545418998</c:v>
                </c:pt>
                <c:pt idx="440">
                  <c:v>29.357567545418998</c:v>
                </c:pt>
                <c:pt idx="441">
                  <c:v>29.372847922464899</c:v>
                </c:pt>
                <c:pt idx="442">
                  <c:v>29.372847922464899</c:v>
                </c:pt>
                <c:pt idx="443">
                  <c:v>29.379628560491302</c:v>
                </c:pt>
                <c:pt idx="444">
                  <c:v>29.3847097478941</c:v>
                </c:pt>
                <c:pt idx="445">
                  <c:v>29.401620515041099</c:v>
                </c:pt>
                <c:pt idx="446">
                  <c:v>29.401620515041099</c:v>
                </c:pt>
                <c:pt idx="447">
                  <c:v>29.4117474210701</c:v>
                </c:pt>
                <c:pt idx="448">
                  <c:v>29.4117474210701</c:v>
                </c:pt>
                <c:pt idx="449">
                  <c:v>29.435319986052001</c:v>
                </c:pt>
                <c:pt idx="450">
                  <c:v>29.435319986052001</c:v>
                </c:pt>
                <c:pt idx="451">
                  <c:v>29.440360910258399</c:v>
                </c:pt>
                <c:pt idx="452">
                  <c:v>29.440360910258399</c:v>
                </c:pt>
                <c:pt idx="453">
                  <c:v>29.4621628567592</c:v>
                </c:pt>
                <c:pt idx="454">
                  <c:v>29.483896632824599</c:v>
                </c:pt>
                <c:pt idx="455">
                  <c:v>29.483896632824599</c:v>
                </c:pt>
                <c:pt idx="456">
                  <c:v>29.483896632824599</c:v>
                </c:pt>
                <c:pt idx="457">
                  <c:v>29.500568680851</c:v>
                </c:pt>
                <c:pt idx="458">
                  <c:v>29.500568680851</c:v>
                </c:pt>
                <c:pt idx="459">
                  <c:v>29.5271606080161</c:v>
                </c:pt>
                <c:pt idx="460">
                  <c:v>29.533792603287601</c:v>
                </c:pt>
                <c:pt idx="461">
                  <c:v>29.538762411763301</c:v>
                </c:pt>
                <c:pt idx="462">
                  <c:v>29.538762411763301</c:v>
                </c:pt>
                <c:pt idx="463">
                  <c:v>29.543728633698699</c:v>
                </c:pt>
                <c:pt idx="464">
                  <c:v>29.543728633698699</c:v>
                </c:pt>
                <c:pt idx="465">
                  <c:v>29.550344688785898</c:v>
                </c:pt>
                <c:pt idx="466">
                  <c:v>29.555302553154299</c:v>
                </c:pt>
                <c:pt idx="467">
                  <c:v>29.555302553154299</c:v>
                </c:pt>
                <c:pt idx="468">
                  <c:v>29.560256840427598</c:v>
                </c:pt>
                <c:pt idx="469">
                  <c:v>29.560256840427598</c:v>
                </c:pt>
                <c:pt idx="470">
                  <c:v>29.588263703973599</c:v>
                </c:pt>
                <c:pt idx="471">
                  <c:v>29.588263703973599</c:v>
                </c:pt>
                <c:pt idx="472">
                  <c:v>29.593194216082001</c:v>
                </c:pt>
                <c:pt idx="473">
                  <c:v>29.593194216082001</c:v>
                </c:pt>
                <c:pt idx="474">
                  <c:v>29.593194216082001</c:v>
                </c:pt>
                <c:pt idx="475">
                  <c:v>29.6030445766546</c:v>
                </c:pt>
                <c:pt idx="476">
                  <c:v>29.6030445766546</c:v>
                </c:pt>
                <c:pt idx="477">
                  <c:v>29.6030445766546</c:v>
                </c:pt>
                <c:pt idx="478">
                  <c:v>29.609603593713601</c:v>
                </c:pt>
                <c:pt idx="479">
                  <c:v>29.609603593713601</c:v>
                </c:pt>
                <c:pt idx="480">
                  <c:v>29.609603593713601</c:v>
                </c:pt>
                <c:pt idx="481">
                  <c:v>29.609603593713601</c:v>
                </c:pt>
                <c:pt idx="482">
                  <c:v>29.6194303009203</c:v>
                </c:pt>
                <c:pt idx="483">
                  <c:v>29.624338342312999</c:v>
                </c:pt>
                <c:pt idx="484">
                  <c:v>29.624338342312999</c:v>
                </c:pt>
                <c:pt idx="485">
                  <c:v>29.624338342312999</c:v>
                </c:pt>
                <c:pt idx="486">
                  <c:v>29.647195803651599</c:v>
                </c:pt>
                <c:pt idx="487">
                  <c:v>29.684580836001</c:v>
                </c:pt>
                <c:pt idx="488">
                  <c:v>29.684580836001</c:v>
                </c:pt>
                <c:pt idx="489">
                  <c:v>29.699153636653602</c:v>
                </c:pt>
                <c:pt idx="490">
                  <c:v>29.705620335147799</c:v>
                </c:pt>
                <c:pt idx="491">
                  <c:v>29.710466285154201</c:v>
                </c:pt>
                <c:pt idx="492">
                  <c:v>29.715308746329701</c:v>
                </c:pt>
                <c:pt idx="493">
                  <c:v>29.715308746329701</c:v>
                </c:pt>
                <c:pt idx="494">
                  <c:v>29.7265942701436</c:v>
                </c:pt>
                <c:pt idx="495">
                  <c:v>29.7265942701436</c:v>
                </c:pt>
                <c:pt idx="496">
                  <c:v>29.7265942701436</c:v>
                </c:pt>
                <c:pt idx="497">
                  <c:v>29.763542074967599</c:v>
                </c:pt>
                <c:pt idx="498">
                  <c:v>29.768346339594999</c:v>
                </c:pt>
                <c:pt idx="499">
                  <c:v>29.825728716697999</c:v>
                </c:pt>
                <c:pt idx="500">
                  <c:v>29.832074018747502</c:v>
                </c:pt>
                <c:pt idx="501">
                  <c:v>29.832074018747502</c:v>
                </c:pt>
                <c:pt idx="502">
                  <c:v>29.832074018747502</c:v>
                </c:pt>
                <c:pt idx="503">
                  <c:v>29.836829004842699</c:v>
                </c:pt>
                <c:pt idx="504">
                  <c:v>29.836829004842699</c:v>
                </c:pt>
                <c:pt idx="505">
                  <c:v>29.8415805735379</c:v>
                </c:pt>
                <c:pt idx="506">
                  <c:v>29.873170562081398</c:v>
                </c:pt>
                <c:pt idx="507">
                  <c:v>29.873170562081398</c:v>
                </c:pt>
                <c:pt idx="508">
                  <c:v>29.873170562081398</c:v>
                </c:pt>
                <c:pt idx="509">
                  <c:v>29.877896019502401</c:v>
                </c:pt>
                <c:pt idx="510">
                  <c:v>29.898333813062099</c:v>
                </c:pt>
                <c:pt idx="511">
                  <c:v>29.898333813062099</c:v>
                </c:pt>
                <c:pt idx="512">
                  <c:v>29.909312454593302</c:v>
                </c:pt>
                <c:pt idx="513">
                  <c:v>29.9701435698456</c:v>
                </c:pt>
                <c:pt idx="514">
                  <c:v>29.9701435698456</c:v>
                </c:pt>
                <c:pt idx="515">
                  <c:v>29.996482578678901</c:v>
                </c:pt>
                <c:pt idx="516">
                  <c:v>29.996482578678901</c:v>
                </c:pt>
                <c:pt idx="517">
                  <c:v>30.0119261671523</c:v>
                </c:pt>
                <c:pt idx="518">
                  <c:v>30.025793862804299</c:v>
                </c:pt>
                <c:pt idx="519">
                  <c:v>30.025793862804299</c:v>
                </c:pt>
                <c:pt idx="520">
                  <c:v>30.036559240957899</c:v>
                </c:pt>
                <c:pt idx="521">
                  <c:v>30.041167463702799</c:v>
                </c:pt>
                <c:pt idx="522">
                  <c:v>30.041167463702799</c:v>
                </c:pt>
                <c:pt idx="523">
                  <c:v>30.051907143938799</c:v>
                </c:pt>
                <c:pt idx="524">
                  <c:v>30.102295847408101</c:v>
                </c:pt>
                <c:pt idx="525">
                  <c:v>30.102295847408101</c:v>
                </c:pt>
                <c:pt idx="526">
                  <c:v>30.102295847408101</c:v>
                </c:pt>
                <c:pt idx="527">
                  <c:v>30.102295847408101</c:v>
                </c:pt>
                <c:pt idx="528">
                  <c:v>30.156814385432899</c:v>
                </c:pt>
                <c:pt idx="529">
                  <c:v>30.156814385432899</c:v>
                </c:pt>
                <c:pt idx="530">
                  <c:v>30.165855354805601</c:v>
                </c:pt>
                <c:pt idx="531">
                  <c:v>30.165855354805601</c:v>
                </c:pt>
                <c:pt idx="532">
                  <c:v>30.165855354805601</c:v>
                </c:pt>
                <c:pt idx="533">
                  <c:v>30.206379960030301</c:v>
                </c:pt>
                <c:pt idx="534">
                  <c:v>30.206379960030301</c:v>
                </c:pt>
                <c:pt idx="535">
                  <c:v>30.206379960030301</c:v>
                </c:pt>
                <c:pt idx="536">
                  <c:v>30.210866606886199</c:v>
                </c:pt>
                <c:pt idx="537">
                  <c:v>30.240695716677699</c:v>
                </c:pt>
                <c:pt idx="538">
                  <c:v>30.240695716677699</c:v>
                </c:pt>
                <c:pt idx="539">
                  <c:v>30.3322677095891</c:v>
                </c:pt>
                <c:pt idx="540">
                  <c:v>30.3322677095891</c:v>
                </c:pt>
                <c:pt idx="541">
                  <c:v>30.3322677095891</c:v>
                </c:pt>
                <c:pt idx="542">
                  <c:v>30.423942514608601</c:v>
                </c:pt>
                <c:pt idx="543">
                  <c:v>30.436927135547499</c:v>
                </c:pt>
                <c:pt idx="544">
                  <c:v>30.4943016905608</c:v>
                </c:pt>
                <c:pt idx="545">
                  <c:v>30.4943016905608</c:v>
                </c:pt>
                <c:pt idx="546">
                  <c:v>30.4943016905608</c:v>
                </c:pt>
                <c:pt idx="547">
                  <c:v>30.4943016905608</c:v>
                </c:pt>
                <c:pt idx="548">
                  <c:v>30.5270460127722</c:v>
                </c:pt>
                <c:pt idx="549">
                  <c:v>30.5270460127722</c:v>
                </c:pt>
                <c:pt idx="550">
                  <c:v>30.5270460127722</c:v>
                </c:pt>
                <c:pt idx="551">
                  <c:v>30.5270460127722</c:v>
                </c:pt>
                <c:pt idx="552">
                  <c:v>30.628401813175699</c:v>
                </c:pt>
                <c:pt idx="553">
                  <c:v>30.628401813175699</c:v>
                </c:pt>
                <c:pt idx="554">
                  <c:v>30.646518380322</c:v>
                </c:pt>
                <c:pt idx="555">
                  <c:v>30.646518380322</c:v>
                </c:pt>
                <c:pt idx="556">
                  <c:v>30.710176765910902</c:v>
                </c:pt>
                <c:pt idx="557">
                  <c:v>30.7826674514213</c:v>
                </c:pt>
                <c:pt idx="558">
                  <c:v>30.786743563148299</c:v>
                </c:pt>
                <c:pt idx="559">
                  <c:v>30.790816782113001</c:v>
                </c:pt>
                <c:pt idx="560">
                  <c:v>30.790816782113001</c:v>
                </c:pt>
                <c:pt idx="561">
                  <c:v>30.790816782113001</c:v>
                </c:pt>
                <c:pt idx="562">
                  <c:v>30.821948925846002</c:v>
                </c:pt>
                <c:pt idx="563">
                  <c:v>30.821948925846002</c:v>
                </c:pt>
                <c:pt idx="564">
                  <c:v>30.821948925846002</c:v>
                </c:pt>
                <c:pt idx="565">
                  <c:v>30.821948925846002</c:v>
                </c:pt>
                <c:pt idx="566">
                  <c:v>30.835431897564799</c:v>
                </c:pt>
                <c:pt idx="567">
                  <c:v>30.835431897564799</c:v>
                </c:pt>
                <c:pt idx="568">
                  <c:v>30.901039591260801</c:v>
                </c:pt>
                <c:pt idx="569">
                  <c:v>30.901039591260801</c:v>
                </c:pt>
                <c:pt idx="570">
                  <c:v>30.957991167044199</c:v>
                </c:pt>
                <c:pt idx="571">
                  <c:v>31.010452724553499</c:v>
                </c:pt>
                <c:pt idx="572">
                  <c:v>31.010452724553499</c:v>
                </c:pt>
                <c:pt idx="573">
                  <c:v>31.048178887359601</c:v>
                </c:pt>
                <c:pt idx="574">
                  <c:v>31.048178887359601</c:v>
                </c:pt>
                <c:pt idx="575">
                  <c:v>31.0907959513946</c:v>
                </c:pt>
                <c:pt idx="576">
                  <c:v>31.107493668995101</c:v>
                </c:pt>
                <c:pt idx="577">
                  <c:v>31.111339728283198</c:v>
                </c:pt>
                <c:pt idx="578">
                  <c:v>31.116463579348899</c:v>
                </c:pt>
                <c:pt idx="579">
                  <c:v>31.1407360289416</c:v>
                </c:pt>
                <c:pt idx="580">
                  <c:v>31.1458321880216</c:v>
                </c:pt>
                <c:pt idx="581">
                  <c:v>31.1458321880216</c:v>
                </c:pt>
                <c:pt idx="582">
                  <c:v>31.1458321880216</c:v>
                </c:pt>
                <c:pt idx="583">
                  <c:v>31.153467428797601</c:v>
                </c:pt>
                <c:pt idx="584">
                  <c:v>31.153467428797601</c:v>
                </c:pt>
                <c:pt idx="585">
                  <c:v>31.153467428797601</c:v>
                </c:pt>
                <c:pt idx="586">
                  <c:v>31.158551597791099</c:v>
                </c:pt>
                <c:pt idx="587">
                  <c:v>31.175042107615301</c:v>
                </c:pt>
                <c:pt idx="588">
                  <c:v>31.211647239309801</c:v>
                </c:pt>
                <c:pt idx="589">
                  <c:v>31.211647239309801</c:v>
                </c:pt>
                <c:pt idx="590">
                  <c:v>31.285353036883301</c:v>
                </c:pt>
                <c:pt idx="591">
                  <c:v>31.290313112275498</c:v>
                </c:pt>
                <c:pt idx="592">
                  <c:v>31.290313112275498</c:v>
                </c:pt>
                <c:pt idx="593">
                  <c:v>31.362935062384899</c:v>
                </c:pt>
                <c:pt idx="594">
                  <c:v>31.362935062384899</c:v>
                </c:pt>
                <c:pt idx="595">
                  <c:v>31.378801597637501</c:v>
                </c:pt>
                <c:pt idx="596">
                  <c:v>31.378801597637501</c:v>
                </c:pt>
                <c:pt idx="597">
                  <c:v>31.378801597637501</c:v>
                </c:pt>
                <c:pt idx="598">
                  <c:v>31.470596815266301</c:v>
                </c:pt>
                <c:pt idx="599">
                  <c:v>31.493290941763501</c:v>
                </c:pt>
                <c:pt idx="600">
                  <c:v>31.493290941763501</c:v>
                </c:pt>
                <c:pt idx="601">
                  <c:v>31.493290941763501</c:v>
                </c:pt>
                <c:pt idx="602">
                  <c:v>31.517070489769299</c:v>
                </c:pt>
                <c:pt idx="603">
                  <c:v>31.517070489769299</c:v>
                </c:pt>
                <c:pt idx="604">
                  <c:v>31.559593685784499</c:v>
                </c:pt>
                <c:pt idx="605">
                  <c:v>31.636627315991699</c:v>
                </c:pt>
                <c:pt idx="606">
                  <c:v>31.681590717305902</c:v>
                </c:pt>
                <c:pt idx="607">
                  <c:v>31.681590717305902</c:v>
                </c:pt>
                <c:pt idx="608">
                  <c:v>31.681590717305902</c:v>
                </c:pt>
                <c:pt idx="609">
                  <c:v>31.681590717305902</c:v>
                </c:pt>
                <c:pt idx="610">
                  <c:v>31.7158997828225</c:v>
                </c:pt>
                <c:pt idx="611">
                  <c:v>31.7158997828225</c:v>
                </c:pt>
                <c:pt idx="612">
                  <c:v>31.7158997828225</c:v>
                </c:pt>
                <c:pt idx="613">
                  <c:v>31.7158997828225</c:v>
                </c:pt>
                <c:pt idx="614">
                  <c:v>31.837438644201999</c:v>
                </c:pt>
                <c:pt idx="615">
                  <c:v>31.837438644201999</c:v>
                </c:pt>
                <c:pt idx="616">
                  <c:v>31.837438644201999</c:v>
                </c:pt>
                <c:pt idx="617">
                  <c:v>31.877274846043999</c:v>
                </c:pt>
                <c:pt idx="618">
                  <c:v>31.877274846043999</c:v>
                </c:pt>
                <c:pt idx="619">
                  <c:v>31.899261822080899</c:v>
                </c:pt>
                <c:pt idx="620">
                  <c:v>31.899261822080899</c:v>
                </c:pt>
                <c:pt idx="621">
                  <c:v>32.0588162568936</c:v>
                </c:pt>
                <c:pt idx="622">
                  <c:v>32.079958613191998</c:v>
                </c:pt>
                <c:pt idx="623">
                  <c:v>32.120904065605899</c:v>
                </c:pt>
                <c:pt idx="624">
                  <c:v>32.120904065605899</c:v>
                </c:pt>
                <c:pt idx="625">
                  <c:v>32.185236557611901</c:v>
                </c:pt>
                <c:pt idx="626">
                  <c:v>32.354967098823302</c:v>
                </c:pt>
                <c:pt idx="627">
                  <c:v>32.464497926017003</c:v>
                </c:pt>
                <c:pt idx="628">
                  <c:v>32.533423321887497</c:v>
                </c:pt>
                <c:pt idx="629">
                  <c:v>32.536270334459999</c:v>
                </c:pt>
                <c:pt idx="630">
                  <c:v>32.536270334459999</c:v>
                </c:pt>
                <c:pt idx="631">
                  <c:v>32.536270334459999</c:v>
                </c:pt>
                <c:pt idx="632">
                  <c:v>32.610534238332498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1024"/>
        <c:axId val="164201600"/>
      </c:scatterChart>
      <c:valAx>
        <c:axId val="1642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01600"/>
        <c:crosses val="autoZero"/>
        <c:crossBetween val="midCat"/>
      </c:valAx>
      <c:valAx>
        <c:axId val="1642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0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635</xdr:row>
      <xdr:rowOff>0</xdr:rowOff>
    </xdr:from>
    <xdr:to>
      <xdr:col>20</xdr:col>
      <xdr:colOff>247650</xdr:colOff>
      <xdr:row>650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Araujo" refreshedDate="42178.898959143517" createdVersion="4" refreshedVersion="4" minRefreshableVersion="3" recordCount="633">
  <cacheSource type="worksheet">
    <worksheetSource ref="A1:V634" sheet="curvas_bc_poli"/>
  </cacheSource>
  <cacheFields count="22">
    <cacheField name="estrato" numFmtId="0">
      <sharedItems containsSemiMixedTypes="0" containsString="0" containsNumber="1" containsInteger="1" minValue="573116" maxValue="573116"/>
    </cacheField>
    <cacheField name="talhao" numFmtId="0">
      <sharedItems containsSemiMixedTypes="0" containsString="0" containsNumber="1" containsInteger="1" minValue="109" maxValue="210"/>
    </cacheField>
    <cacheField name="area" numFmtId="0">
      <sharedItems containsSemiMixedTypes="0" containsString="0" containsNumber="1" minValue="22.42" maxValue="183.11"/>
    </cacheField>
    <cacheField name="distkm" numFmtId="0">
      <sharedItems containsSemiMixedTypes="0" containsString="0" containsNumber="1" minValue="51.43" maxValue="349.3"/>
    </cacheField>
    <cacheField name="parcela" numFmtId="0">
      <sharedItems containsSemiMixedTypes="0" containsString="0" containsNumber="1" containsInteger="1" minValue="190" maxValue="348" count="159"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</sharedItems>
    </cacheField>
    <cacheField name="id" numFmtId="0">
      <sharedItems containsSemiMixedTypes="0" containsString="0" containsNumber="1" minValue="18.96" maxValue="86.53"/>
    </cacheField>
    <cacheField name="ncovas" numFmtId="0">
      <sharedItems containsSemiMixedTypes="0" containsString="0" containsNumber="1" minValue="1320" maxValue="1795.01"/>
    </cacheField>
    <cacheField name="nfustes" numFmtId="0">
      <sharedItems containsSemiMixedTypes="0" containsString="0" containsNumber="1" minValue="1240" maxValue="1795.33"/>
    </cacheField>
    <cacheField name="dapmed" numFmtId="0">
      <sharedItems containsSemiMixedTypes="0" containsString="0" containsNumber="1" minValue="6.06" maxValue="18.190000000000001"/>
    </cacheField>
    <cacheField name="htmed" numFmtId="0">
      <sharedItems containsSemiMixedTypes="0" containsString="0" containsNumber="1" minValue="8.16" maxValue="29.89"/>
    </cacheField>
    <cacheField name="hd" numFmtId="0">
      <sharedItems containsSemiMixedTypes="0" containsString="0" containsNumber="1" minValue="9.14" maxValue="32.700000000000003"/>
    </cacheField>
    <cacheField name="ab" numFmtId="0">
      <sharedItems containsSemiMixedTypes="0" containsString="0" containsNumber="1" minValue="5.25" maxValue="39.57"/>
    </cacheField>
    <cacheField name="vtsc" numFmtId="0">
      <sharedItems containsSemiMixedTypes="0" containsString="0" containsNumber="1" minValue="16.739999999999998" maxValue="460.94"/>
    </cacheField>
    <cacheField name="vtcc" numFmtId="0">
      <sharedItems containsSemiMixedTypes="0" containsString="0" containsNumber="1" minValue="21.27" maxValue="514.89"/>
    </cacheField>
    <cacheField name="sitio" numFmtId="0">
      <sharedItems containsSemiMixedTypes="0" containsString="0" containsNumber="1" minValue="22.331058983795199" maxValue="31.196069289538201"/>
    </cacheField>
    <cacheField name="licl4" numFmtId="0">
      <sharedItems containsSemiMixedTypes="0" containsString="0" containsNumber="1" minValue="3.2594100699477799" maxValue="25.641178536238201"/>
    </cacheField>
    <cacheField name="lscl4" numFmtId="0">
      <sharedItems containsSemiMixedTypes="0" containsString="0" containsNumber="1" minValue="5.1644591070905301" maxValue="27.452790776188898"/>
    </cacheField>
    <cacheField name="lscl3" numFmtId="0">
      <sharedItems containsSemiMixedTypes="0" containsString="0" containsNumber="1" minValue="7.8552934949358697" maxValue="29.214769635307299"/>
    </cacheField>
    <cacheField name="lscl2" numFmtId="0">
      <sharedItems containsSemiMixedTypes="0" containsString="0" containsNumber="1" minValue="11.546439911773099" maxValue="30.932533512955899"/>
    </cacheField>
    <cacheField name="lscl1" numFmtId="0">
      <sharedItems containsSemiMixedTypes="0" containsString="0" containsNumber="1" minValue="16.486271594101598" maxValue="32.610534238332498"/>
    </cacheField>
    <cacheField name="cls" numFmtId="0">
      <sharedItems containsSemiMixedTypes="0" containsString="0" containsNumber="1" containsInteger="1" minValue="1" maxValue="4"/>
    </cacheField>
    <cacheField name="mudou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ssandro Araujo" refreshedDate="42178.900605787036" createdVersion="4" refreshedVersion="4" minRefreshableVersion="3" recordCount="159">
  <cacheSource type="worksheet">
    <worksheetSource ref="A1:B160" sheet="parc_nmudou"/>
  </cacheSource>
  <cacheFields count="2">
    <cacheField name="parcela" numFmtId="0">
      <sharedItems containsSemiMixedTypes="0" containsString="0" containsNumber="1" containsInteger="1" minValue="190" maxValue="348"/>
    </cacheField>
    <cacheField name="nmudou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n v="573116"/>
    <n v="109"/>
    <n v="63"/>
    <n v="132.79"/>
    <x v="0"/>
    <n v="24.01"/>
    <n v="1392.37"/>
    <n v="1369.16"/>
    <n v="9.19"/>
    <n v="10.98"/>
    <n v="11.6"/>
    <n v="9.25"/>
    <n v="36.46"/>
    <n v="45.68"/>
    <n v="27.3504574359578"/>
    <n v="4.9516351229843201"/>
    <n v="7.24638566799785"/>
    <n v="10.252044170466499"/>
    <n v="14.0997686190269"/>
    <n v="18.931267370927898"/>
    <n v="2"/>
    <n v="0"/>
  </r>
  <r>
    <n v="573116"/>
    <n v="109"/>
    <n v="63"/>
    <n v="132.79"/>
    <x v="0"/>
    <n v="37.65"/>
    <n v="1392.37"/>
    <n v="1369.16"/>
    <n v="12.07"/>
    <n v="16.3"/>
    <n v="17.059999999999999"/>
    <n v="15.92"/>
    <n v="94.95"/>
    <n v="119.3"/>
    <n v="27.0730447945337"/>
    <n v="10.1245056192832"/>
    <n v="12.933484099963099"/>
    <n v="16.166460540054299"/>
    <n v="19.8432577256896"/>
    <n v="23.982895560173599"/>
    <n v="2"/>
    <n v="0"/>
  </r>
  <r>
    <n v="573116"/>
    <n v="109"/>
    <n v="63"/>
    <n v="132.79"/>
    <x v="0"/>
    <n v="47.6"/>
    <n v="1392.37"/>
    <n v="1369.16"/>
    <n v="12.87"/>
    <n v="19.41"/>
    <n v="20.72"/>
    <n v="18.100000000000001"/>
    <n v="140.24"/>
    <n v="164.28"/>
    <n v="27.129054178902201"/>
    <n v="13.9437594532974"/>
    <n v="16.761193037994101"/>
    <n v="19.821351706689001"/>
    <n v="23.1218738809273"/>
    <n v="26.660611290165601"/>
    <n v="2"/>
    <n v="0"/>
  </r>
  <r>
    <n v="573116"/>
    <n v="109"/>
    <n v="63"/>
    <n v="132.79"/>
    <x v="0"/>
    <n v="61.86"/>
    <n v="1392.37"/>
    <n v="1369.16"/>
    <n v="14.03"/>
    <n v="22.3"/>
    <n v="23.6"/>
    <n v="21.56"/>
    <n v="199.65"/>
    <n v="237.38"/>
    <n v="26.084452550200499"/>
    <n v="18.937090379026301"/>
    <n v="21.4771023571335"/>
    <n v="24.0871010242819"/>
    <n v="26.762819239279001"/>
    <n v="29.500568680851"/>
    <n v="3"/>
    <n v="1"/>
  </r>
  <r>
    <n v="573116"/>
    <n v="109"/>
    <n v="63"/>
    <n v="132.79"/>
    <x v="0"/>
    <n v="72.37"/>
    <n v="1392.37"/>
    <n v="1369.16"/>
    <n v="14.52"/>
    <n v="24"/>
    <n v="25.2"/>
    <n v="23.17"/>
    <n v="220.12"/>
    <n v="250.52"/>
    <n v="25.1123725246829"/>
    <n v="22.103555730260801"/>
    <n v="24.342412992091901"/>
    <n v="26.579364478277999"/>
    <n v="28.8145738317384"/>
    <n v="31.048178887359601"/>
    <n v="3"/>
    <n v="0"/>
  </r>
  <r>
    <n v="573116"/>
    <n v="109"/>
    <n v="63"/>
    <n v="132.79"/>
    <x v="0"/>
    <n v="84.99"/>
    <n v="1392.37"/>
    <n v="1369.16"/>
    <n v="15.24"/>
    <n v="25.67"/>
    <n v="28.27"/>
    <n v="25.64"/>
    <n v="265.70999999999998"/>
    <n v="298.58999999999997"/>
    <n v="25.632007380351698"/>
    <n v="25.295521936823999"/>
    <n v="27.152656176729799"/>
    <n v="28.963362714937201"/>
    <n v="30.732612212601101"/>
    <n v="32.464497926017003"/>
    <n v="3"/>
    <n v="0"/>
  </r>
  <r>
    <n v="573116"/>
    <n v="110"/>
    <n v="56.12"/>
    <n v="221.89"/>
    <x v="1"/>
    <n v="24.77"/>
    <n v="1323.92"/>
    <n v="1279.79"/>
    <n v="9.7899999999999991"/>
    <n v="12.82"/>
    <n v="13.4"/>
    <n v="9.68"/>
    <n v="45.38"/>
    <n v="55.96"/>
    <n v="28.179251389316299"/>
    <n v="5.22231108893829"/>
    <n v="7.5655926171186199"/>
    <n v="10.6054574965407"/>
    <n v="14.4628783840149"/>
    <n v="19.267412158238301"/>
    <n v="2"/>
    <n v="0"/>
  </r>
  <r>
    <n v="573116"/>
    <n v="110"/>
    <n v="56.12"/>
    <n v="221.89"/>
    <x v="1"/>
    <n v="38.4"/>
    <n v="1323.92"/>
    <n v="1279.79"/>
    <n v="12.01"/>
    <n v="16.39"/>
    <n v="16.5"/>
    <n v="14.6"/>
    <n v="87.44"/>
    <n v="109.51"/>
    <n v="26.524776980029401"/>
    <n v="10.416793644458901"/>
    <n v="13.235088020407"/>
    <n v="16.462124387897099"/>
    <n v="20.114908786416599"/>
    <n v="24.209681358577399"/>
    <n v="2"/>
    <n v="0"/>
  </r>
  <r>
    <n v="573116"/>
    <n v="110"/>
    <n v="56.12"/>
    <n v="221.89"/>
    <x v="1"/>
    <n v="48.36"/>
    <n v="1323.92"/>
    <n v="1279.79"/>
    <n v="12.95"/>
    <n v="18.98"/>
    <n v="20.059999999999999"/>
    <n v="16.97"/>
    <n v="126.62"/>
    <n v="149.13"/>
    <n v="26.487960059219098"/>
    <n v="14.2270774337487"/>
    <n v="17.036508339956001"/>
    <n v="20.076878337917201"/>
    <n v="23.345144001990001"/>
    <n v="26.838546074703"/>
    <n v="3"/>
    <n v="1"/>
  </r>
  <r>
    <n v="573116"/>
    <n v="110"/>
    <n v="56.12"/>
    <n v="221.89"/>
    <x v="1"/>
    <n v="62.61"/>
    <n v="1323.92"/>
    <n v="1279.79"/>
    <n v="13.94"/>
    <n v="20.71"/>
    <n v="21.92"/>
    <n v="19.690000000000001"/>
    <n v="168.21"/>
    <n v="199.99"/>
    <n v="24.445059838334799"/>
    <n v="19.178365867447202"/>
    <n v="21.6984709219754"/>
    <n v="24.282078162980302"/>
    <n v="26.925184806183601"/>
    <n v="29.624338342312999"/>
    <n v="3"/>
    <n v="0"/>
  </r>
  <r>
    <n v="573116"/>
    <n v="110"/>
    <n v="56.12"/>
    <n v="221.89"/>
    <x v="1"/>
    <n v="73.13"/>
    <n v="1323.92"/>
    <n v="1279.79"/>
    <n v="14.7"/>
    <n v="22.74"/>
    <n v="23.81"/>
    <n v="21.94"/>
    <n v="195.64"/>
    <n v="222.66"/>
    <n v="23.5178937771826"/>
    <n v="22.314451583253401"/>
    <n v="24.530362353281799"/>
    <n v="26.7405774644538"/>
    <n v="28.945594573910899"/>
    <n v="31.1458321880216"/>
    <n v="4"/>
    <n v="1"/>
  </r>
  <r>
    <n v="573116"/>
    <n v="110"/>
    <n v="56.12"/>
    <n v="221.89"/>
    <x v="1"/>
    <n v="85.74"/>
    <n v="1323.92"/>
    <n v="1279.79"/>
    <n v="15.59"/>
    <n v="24.63"/>
    <n v="25.92"/>
    <n v="24.72"/>
    <n v="242.12"/>
    <n v="272.08"/>
    <n v="22.552067611393198"/>
    <n v="25.465009277778101"/>
    <n v="27.2999192463474"/>
    <n v="29.086791054795501"/>
    <n v="30.8308175919509"/>
    <n v="32.536270334459999"/>
    <n v="4"/>
    <n v="0"/>
  </r>
  <r>
    <n v="573116"/>
    <n v="110"/>
    <n v="56.12"/>
    <n v="221.89"/>
    <x v="2"/>
    <n v="38.4"/>
    <n v="1344.09"/>
    <n v="1299.28"/>
    <n v="12.33"/>
    <n v="16.14"/>
    <n v="17.36"/>
    <n v="15.59"/>
    <n v="90.88"/>
    <n v="114.98"/>
    <n v="27.078516899394799"/>
    <n v="10.416793644458901"/>
    <n v="13.235088020407"/>
    <n v="16.462124387897099"/>
    <n v="20.114908786416599"/>
    <n v="24.209681358577399"/>
    <n v="2"/>
    <n v="0"/>
  </r>
  <r>
    <n v="573116"/>
    <n v="110"/>
    <n v="56.12"/>
    <n v="221.89"/>
    <x v="2"/>
    <n v="48.36"/>
    <n v="1344.09"/>
    <n v="1299.28"/>
    <n v="13.09"/>
    <n v="17.21"/>
    <n v="18.36"/>
    <n v="17.57"/>
    <n v="114.09"/>
    <n v="137.13999999999999"/>
    <n v="25.250400540283799"/>
    <n v="14.2270774337487"/>
    <n v="17.036508339956001"/>
    <n v="20.076878337917201"/>
    <n v="23.345144001990001"/>
    <n v="26.838546074703"/>
    <n v="3"/>
    <n v="1"/>
  </r>
  <r>
    <n v="573116"/>
    <n v="110"/>
    <n v="56.12"/>
    <n v="221.89"/>
    <x v="2"/>
    <n v="62.61"/>
    <n v="1344.09"/>
    <n v="1299.28"/>
    <n v="14.34"/>
    <n v="20.47"/>
    <n v="21.13"/>
    <n v="21.09"/>
    <n v="177.41"/>
    <n v="210.93"/>
    <n v="23.747512460626599"/>
    <n v="19.178365867447202"/>
    <n v="21.6984709219754"/>
    <n v="24.282078162980302"/>
    <n v="26.925184806183601"/>
    <n v="29.624338342312999"/>
    <n v="4"/>
    <n v="1"/>
  </r>
  <r>
    <n v="573116"/>
    <n v="110"/>
    <n v="56.12"/>
    <n v="221.89"/>
    <x v="2"/>
    <n v="73.13"/>
    <n v="1344.09"/>
    <n v="1299.28"/>
    <n v="14.93"/>
    <n v="21.57"/>
    <n v="23.23"/>
    <n v="22.92"/>
    <n v="193.83"/>
    <n v="220.6"/>
    <n v="22.9288957154507"/>
    <n v="22.314451583253401"/>
    <n v="24.530362353281799"/>
    <n v="26.7405774644538"/>
    <n v="28.945594573910899"/>
    <n v="31.1458321880216"/>
    <n v="4"/>
    <n v="0"/>
  </r>
  <r>
    <n v="573116"/>
    <n v="110"/>
    <n v="56.12"/>
    <n v="221.89"/>
    <x v="2"/>
    <n v="85.74"/>
    <n v="1344.09"/>
    <n v="1299.28"/>
    <n v="15.52"/>
    <n v="24.88"/>
    <n v="26.55"/>
    <n v="24.81"/>
    <n v="245.14"/>
    <n v="275.47000000000003"/>
    <n v="23.322890033463199"/>
    <n v="25.465009277778101"/>
    <n v="27.2999192463474"/>
    <n v="29.086791054795501"/>
    <n v="30.8308175919509"/>
    <n v="32.536270334459999"/>
    <n v="4"/>
    <n v="0"/>
  </r>
  <r>
    <n v="573116"/>
    <n v="110"/>
    <n v="56.12"/>
    <n v="221.89"/>
    <x v="3"/>
    <n v="38.4"/>
    <n v="1369.27"/>
    <n v="1323.63"/>
    <n v="13.13"/>
    <n v="18.45"/>
    <n v="20.3"/>
    <n v="18.18"/>
    <n v="124.87"/>
    <n v="152.26"/>
    <n v="28.857287482597201"/>
    <n v="10.416793644458901"/>
    <n v="13.235088020407"/>
    <n v="16.462124387897099"/>
    <n v="20.114908786416599"/>
    <n v="24.209681358577399"/>
    <n v="1"/>
    <n v="0"/>
  </r>
  <r>
    <n v="573116"/>
    <n v="110"/>
    <n v="56.12"/>
    <n v="221.89"/>
    <x v="3"/>
    <n v="48.36"/>
    <n v="1369.27"/>
    <n v="1323.63"/>
    <n v="14.02"/>
    <n v="21.15"/>
    <n v="23.78"/>
    <n v="20.76"/>
    <n v="176.72"/>
    <n v="204.63"/>
    <n v="29.038138475622201"/>
    <n v="14.2270774337487"/>
    <n v="17.036508339956001"/>
    <n v="20.076878337917201"/>
    <n v="23.345144001990001"/>
    <n v="26.838546074703"/>
    <n v="1"/>
    <n v="0"/>
  </r>
  <r>
    <n v="573116"/>
    <n v="110"/>
    <n v="56.12"/>
    <n v="221.89"/>
    <x v="3"/>
    <n v="62.61"/>
    <n v="1369.27"/>
    <n v="1323.63"/>
    <n v="15.01"/>
    <n v="23.61"/>
    <n v="25.38"/>
    <n v="23.87"/>
    <n v="233.97"/>
    <n v="278.18"/>
    <n v="27.4406117225138"/>
    <n v="19.178365867447202"/>
    <n v="21.6984709219754"/>
    <n v="24.282078162980302"/>
    <n v="26.925184806183601"/>
    <n v="29.624338342312999"/>
    <n v="2"/>
    <n v="1"/>
  </r>
  <r>
    <n v="573116"/>
    <n v="110"/>
    <n v="56.12"/>
    <n v="221.89"/>
    <x v="3"/>
    <n v="85.74"/>
    <n v="1369.27"/>
    <n v="1323.63"/>
    <n v="16.43"/>
    <n v="26.37"/>
    <n v="29.48"/>
    <n v="28.73"/>
    <n v="305.47000000000003"/>
    <n v="343.26"/>
    <n v="27.002701988378799"/>
    <n v="25.465009277778101"/>
    <n v="27.2999192463474"/>
    <n v="29.086791054795501"/>
    <n v="30.8308175919509"/>
    <n v="32.536270334459999"/>
    <n v="2"/>
    <n v="0"/>
  </r>
  <r>
    <n v="573116"/>
    <n v="110"/>
    <n v="56.12"/>
    <n v="221.89"/>
    <x v="3"/>
    <n v="73.13"/>
    <n v="1369.27"/>
    <n v="1323.63"/>
    <n v="15.54"/>
    <n v="23.99"/>
    <n v="26.55"/>
    <n v="25.61"/>
    <n v="244.56"/>
    <n v="278.33999999999997"/>
    <n v="26.305776756040601"/>
    <n v="22.314451583253401"/>
    <n v="24.530362353281799"/>
    <n v="26.7405774644538"/>
    <n v="28.945594573910899"/>
    <n v="31.1458321880216"/>
    <n v="3"/>
    <n v="1"/>
  </r>
  <r>
    <n v="573116"/>
    <n v="111"/>
    <n v="128.22999999999999"/>
    <n v="230.75"/>
    <x v="4"/>
    <n v="24.74"/>
    <n v="1460.32"/>
    <n v="1460.32"/>
    <n v="9.81"/>
    <n v="10.28"/>
    <n v="11.92"/>
    <n v="11.19"/>
    <n v="39.549999999999997"/>
    <n v="50.1"/>
    <n v="27.334580079854401"/>
    <n v="5.2115612878284097"/>
    <n v="7.55297639260354"/>
    <n v="10.591550638784801"/>
    <n v="14.448647687378701"/>
    <n v="19.2542875311713"/>
    <n v="2"/>
    <n v="0"/>
  </r>
  <r>
    <n v="573116"/>
    <n v="111"/>
    <n v="128.22999999999999"/>
    <n v="230.75"/>
    <x v="4"/>
    <n v="38.369999999999997"/>
    <n v="1460.32"/>
    <n v="1460.32"/>
    <n v="12.31"/>
    <n v="15.97"/>
    <n v="17.600000000000001"/>
    <n v="17.579999999999998"/>
    <n v="101.69"/>
    <n v="129.08000000000001"/>
    <n v="27.2373817001513"/>
    <n v="10.4051066825583"/>
    <n v="13.2230597141168"/>
    <n v="16.4503607563292"/>
    <n v="20.104123962989"/>
    <n v="24.2006957756502"/>
    <n v="2"/>
    <n v="0"/>
  </r>
  <r>
    <n v="573116"/>
    <n v="111"/>
    <n v="128.22999999999999"/>
    <n v="230.75"/>
    <x v="4"/>
    <n v="48.32"/>
    <n v="1460.32"/>
    <n v="1460.32"/>
    <n v="13.08"/>
    <n v="17.84"/>
    <n v="19.420000000000002"/>
    <n v="19.88"/>
    <n v="136.6"/>
    <n v="162.9"/>
    <n v="26.037808089752399"/>
    <n v="14.2122059676581"/>
    <n v="17.022083015431001"/>
    <n v="20.0635118843004"/>
    <n v="23.3334825305589"/>
    <n v="26.829265485647099"/>
    <n v="3"/>
    <n v="1"/>
  </r>
  <r>
    <n v="573116"/>
    <n v="111"/>
    <n v="128.22999999999999"/>
    <n v="230.75"/>
    <x v="4"/>
    <n v="62.58"/>
    <n v="1460.32"/>
    <n v="1460.32"/>
    <n v="13.95"/>
    <n v="20.22"/>
    <n v="21.95"/>
    <n v="22.71"/>
    <n v="190.99"/>
    <n v="227.08"/>
    <n v="24.479099678018699"/>
    <n v="19.1687592199197"/>
    <n v="21.689667047887401"/>
    <n v="24.274332027844199"/>
    <n v="26.918740504198102"/>
    <n v="29.6194303009203"/>
    <n v="3"/>
    <n v="0"/>
  </r>
  <r>
    <n v="573116"/>
    <n v="111"/>
    <n v="128.22999999999999"/>
    <n v="230.75"/>
    <x v="4"/>
    <n v="73.09"/>
    <n v="1460.32"/>
    <n v="1460.32"/>
    <n v="14.44"/>
    <n v="21"/>
    <n v="22.63"/>
    <n v="24.42"/>
    <n v="203.3"/>
    <n v="231.38"/>
    <n v="22.331058983795199"/>
    <n v="22.3034125546966"/>
    <n v="24.520532822626201"/>
    <n v="26.732152775208501"/>
    <n v="28.938752569601"/>
    <n v="31.1407360289416"/>
    <n v="4"/>
    <n v="1"/>
  </r>
  <r>
    <n v="573116"/>
    <n v="111"/>
    <n v="128.22999999999999"/>
    <n v="230.75"/>
    <x v="4"/>
    <n v="85.71"/>
    <n v="1460.32"/>
    <n v="1460.32"/>
    <n v="14.99"/>
    <n v="24.08"/>
    <n v="26.27"/>
    <n v="26.46"/>
    <n v="257.27"/>
    <n v="289.10000000000002"/>
    <n v="22.987171766548599"/>
    <n v="25.4582717508572"/>
    <n v="27.294068749938202"/>
    <n v="29.081890189102101"/>
    <n v="30.826920220124698"/>
    <n v="32.533423321887497"/>
    <n v="4"/>
    <n v="0"/>
  </r>
  <r>
    <n v="573116"/>
    <n v="112"/>
    <n v="51.81"/>
    <n v="301.14999999999998"/>
    <x v="5"/>
    <n v="29.47"/>
    <n v="1458.92"/>
    <n v="1458.92"/>
    <n v="11.32"/>
    <n v="14.58"/>
    <n v="15.96"/>
    <n v="15.22"/>
    <n v="81.48"/>
    <n v="99.49"/>
    <n v="28.4087306073408"/>
    <n v="6.9604733449312199"/>
    <n v="9.5478721324272495"/>
    <n v="12.7346240162254"/>
    <n v="16.5907647786516"/>
    <n v="21.1878109961525"/>
    <n v="2"/>
    <n v="0"/>
  </r>
  <r>
    <n v="573116"/>
    <n v="112"/>
    <n v="51.81"/>
    <n v="301.14999999999998"/>
    <x v="5"/>
    <n v="41.56"/>
    <n v="1458.92"/>
    <n v="1458.92"/>
    <n v="12.75"/>
    <n v="18.09"/>
    <n v="20.12"/>
    <n v="19.399999999999999"/>
    <n v="137.72"/>
    <n v="163.5"/>
    <n v="28.078990241009901"/>
    <n v="11.6436990680403"/>
    <n v="14.484183395595901"/>
    <n v="17.671739637702"/>
    <n v="21.213901660511102"/>
    <n v="25.117731877434501"/>
    <n v="2"/>
    <n v="0"/>
  </r>
  <r>
    <n v="573116"/>
    <n v="112"/>
    <n v="51.81"/>
    <n v="301.14999999999998"/>
    <x v="5"/>
    <n v="55.81"/>
    <n v="1458.92"/>
    <n v="1436.81"/>
    <n v="14.03"/>
    <n v="20.149999999999999"/>
    <n v="22.18"/>
    <n v="23.32"/>
    <n v="202.18"/>
    <n v="240.39"/>
    <n v="26.319727239677999"/>
    <n v="16.908495635480701"/>
    <n v="19.593811668057501"/>
    <n v="22.410366570916999"/>
    <n v="25.352607642273501"/>
    <n v="28.415643656865399"/>
    <n v="3"/>
    <n v="1"/>
  </r>
  <r>
    <n v="573116"/>
    <n v="112"/>
    <n v="51.81"/>
    <n v="301.14999999999998"/>
    <x v="5"/>
    <n v="66.33"/>
    <n v="1458.92"/>
    <n v="1436.81"/>
    <n v="14.57"/>
    <n v="22.74"/>
    <n v="25.12"/>
    <n v="25.21"/>
    <n v="235.65"/>
    <n v="268.20999999999998"/>
    <n v="26.418743939736402"/>
    <n v="20.3406102695001"/>
    <n v="22.757552043195499"/>
    <n v="25.209107640061301"/>
    <n v="27.692765349397298"/>
    <n v="30.206379960030301"/>
    <n v="3"/>
    <n v="0"/>
  </r>
  <r>
    <n v="573116"/>
    <n v="112"/>
    <n v="51.81"/>
    <n v="301.14999999999998"/>
    <x v="5"/>
    <n v="78.94"/>
    <n v="1458.92"/>
    <n v="1436.81"/>
    <n v="15.22"/>
    <n v="23.74"/>
    <n v="27.76"/>
    <n v="27.67"/>
    <n v="275.24"/>
    <n v="313.26"/>
    <n v="26.347055706339798"/>
    <n v="23.846746217495301"/>
    <n v="25.886037664616701"/>
    <n v="27.895734146480599"/>
    <n v="29.878731650564301"/>
    <n v="31.837438644201999"/>
    <n v="3"/>
    <n v="0"/>
  </r>
  <r>
    <n v="573116"/>
    <n v="112"/>
    <n v="51.81"/>
    <n v="301.14999999999998"/>
    <x v="6"/>
    <n v="41.56"/>
    <n v="1320"/>
    <n v="1340"/>
    <n v="13.9"/>
    <n v="18.98"/>
    <n v="22.02"/>
    <n v="21.18"/>
    <n v="153.5"/>
    <n v="182.36"/>
    <n v="29.232286414194402"/>
    <n v="11.6436990680403"/>
    <n v="14.484183395595901"/>
    <n v="17.671739637702"/>
    <n v="21.213901660511102"/>
    <n v="25.117731877434501"/>
    <n v="1"/>
    <n v="0"/>
  </r>
  <r>
    <n v="573116"/>
    <n v="112"/>
    <n v="51.81"/>
    <n v="301.14999999999998"/>
    <x v="6"/>
    <n v="55.81"/>
    <n v="1320"/>
    <n v="1340"/>
    <n v="15.2"/>
    <n v="22.85"/>
    <n v="26.48"/>
    <n v="25.66"/>
    <n v="252.77"/>
    <n v="300.54000000000002"/>
    <n v="29.588335833733801"/>
    <n v="16.908495635480701"/>
    <n v="19.593811668057501"/>
    <n v="22.410366570916999"/>
    <n v="25.352607642273501"/>
    <n v="28.415643656865399"/>
    <n v="1"/>
    <n v="0"/>
  </r>
  <r>
    <n v="573116"/>
    <n v="112"/>
    <n v="51.81"/>
    <n v="301.14999999999998"/>
    <x v="6"/>
    <n v="66.33"/>
    <n v="1320"/>
    <n v="1340"/>
    <n v="15.81"/>
    <n v="24.33"/>
    <n v="29.04"/>
    <n v="28.02"/>
    <n v="283.11"/>
    <n v="322.20999999999998"/>
    <n v="29.959165778725801"/>
    <n v="20.3406102695001"/>
    <n v="22.757552043195499"/>
    <n v="25.209107640061301"/>
    <n v="27.692765349397298"/>
    <n v="30.206379960030301"/>
    <n v="1"/>
    <n v="0"/>
  </r>
  <r>
    <n v="573116"/>
    <n v="112"/>
    <n v="51.81"/>
    <n v="301.14999999999998"/>
    <x v="6"/>
    <n v="78.94"/>
    <n v="1320"/>
    <n v="1340"/>
    <n v="16.62"/>
    <n v="25.94"/>
    <n v="31.22"/>
    <n v="31.41"/>
    <n v="343.7"/>
    <n v="391.18"/>
    <n v="30.287868873512899"/>
    <n v="23.846746217495301"/>
    <n v="25.886037664616701"/>
    <n v="27.895734146480599"/>
    <n v="29.878731650564301"/>
    <n v="31.837438644201999"/>
    <n v="1"/>
    <n v="0"/>
  </r>
  <r>
    <n v="573116"/>
    <n v="112"/>
    <n v="51.81"/>
    <n v="301.14999999999998"/>
    <x v="7"/>
    <n v="41.56"/>
    <n v="1380"/>
    <n v="1260"/>
    <n v="13.52"/>
    <n v="18.920000000000002"/>
    <n v="20.86"/>
    <n v="18.510000000000002"/>
    <n v="134.63999999999999"/>
    <n v="159.46"/>
    <n v="28.535056093367398"/>
    <n v="11.6436990680403"/>
    <n v="14.484183395595901"/>
    <n v="17.671739637702"/>
    <n v="21.213901660511102"/>
    <n v="25.117731877434501"/>
    <n v="2"/>
    <n v="0"/>
  </r>
  <r>
    <n v="573116"/>
    <n v="112"/>
    <n v="51.81"/>
    <n v="301.14999999999998"/>
    <x v="7"/>
    <n v="55.81"/>
    <n v="1380"/>
    <n v="1260"/>
    <n v="14.52"/>
    <n v="20.62"/>
    <n v="22.52"/>
    <n v="21.63"/>
    <n v="188.92"/>
    <n v="224.61"/>
    <n v="26.585572335999199"/>
    <n v="16.908495635480701"/>
    <n v="19.593811668057501"/>
    <n v="22.410366570916999"/>
    <n v="25.352607642273501"/>
    <n v="28.415643656865399"/>
    <n v="2"/>
    <n v="0"/>
  </r>
  <r>
    <n v="573116"/>
    <n v="112"/>
    <n v="51.81"/>
    <n v="301.14999999999998"/>
    <x v="7"/>
    <n v="66.33"/>
    <n v="1380"/>
    <n v="1240"/>
    <n v="15.25"/>
    <n v="23.67"/>
    <n v="25.36"/>
    <n v="23.29"/>
    <n v="218.96"/>
    <n v="249.21"/>
    <n v="26.637509875561499"/>
    <n v="20.3406102695001"/>
    <n v="22.757552043195499"/>
    <n v="25.209107640061301"/>
    <n v="27.692765349397298"/>
    <n v="30.206379960030301"/>
    <n v="2"/>
    <n v="0"/>
  </r>
  <r>
    <n v="573116"/>
    <n v="112"/>
    <n v="51.81"/>
    <n v="301.14999999999998"/>
    <x v="7"/>
    <n v="78.94"/>
    <n v="1380"/>
    <n v="1240"/>
    <n v="15.88"/>
    <n v="24.94"/>
    <n v="28.1"/>
    <n v="25.44"/>
    <n v="257.23"/>
    <n v="292.76"/>
    <n v="26.730427139026101"/>
    <n v="23.846746217495301"/>
    <n v="25.886037664616701"/>
    <n v="27.895734146480599"/>
    <n v="29.878731650564301"/>
    <n v="31.837438644201999"/>
    <n v="2"/>
    <n v="0"/>
  </r>
  <r>
    <n v="573116"/>
    <n v="113"/>
    <n v="90.26"/>
    <n v="213.01"/>
    <x v="8"/>
    <n v="25.53"/>
    <n v="1569.44"/>
    <n v="1481.02"/>
    <n v="10.32"/>
    <n v="12.54"/>
    <n v="14.42"/>
    <n v="12.89"/>
    <n v="58.76"/>
    <n v="72.78"/>
    <n v="28.5382589194286"/>
    <n v="5.4963320245724496"/>
    <n v="7.8855565522460402"/>
    <n v="10.9565231077554"/>
    <n v="14.820595468445701"/>
    <n v="19.596033687664299"/>
    <n v="2"/>
    <n v="0"/>
  </r>
  <r>
    <n v="573116"/>
    <n v="113"/>
    <n v="90.26"/>
    <n v="213.01"/>
    <x v="8"/>
    <n v="37.61"/>
    <n v="1569.44"/>
    <n v="1481.02"/>
    <n v="12.05"/>
    <n v="14.76"/>
    <n v="16.760000000000002"/>
    <n v="17.7"/>
    <n v="99.77"/>
    <n v="122.77"/>
    <n v="26.8927316326556"/>
    <n v="10.108911542203"/>
    <n v="12.917346879239901"/>
    <n v="16.150599860608398"/>
    <n v="19.828650299088402"/>
    <n v="23.9706736822856"/>
    <n v="2"/>
    <n v="0"/>
  </r>
  <r>
    <n v="573116"/>
    <n v="113"/>
    <n v="90.26"/>
    <n v="213.01"/>
    <x v="8"/>
    <n v="51.87"/>
    <n v="1569.44"/>
    <n v="1481.02"/>
    <n v="13.19"/>
    <n v="17.23"/>
    <n v="19.899999999999999"/>
    <n v="21.38"/>
    <n v="158.85"/>
    <n v="188.86"/>
    <n v="25.5109911548032"/>
    <n v="15.5133782316694"/>
    <n v="18.273744794382001"/>
    <n v="21.214545755960099"/>
    <n v="24.330749276591501"/>
    <n v="27.617858757613199"/>
    <n v="3"/>
    <n v="1"/>
  </r>
  <r>
    <n v="573116"/>
    <n v="113"/>
    <n v="90.26"/>
    <n v="213.01"/>
    <x v="8"/>
    <n v="75"/>
    <n v="1569.44"/>
    <n v="1481.02"/>
    <n v="14.6"/>
    <n v="20.46"/>
    <n v="25.1"/>
    <n v="26.72"/>
    <n v="230.86"/>
    <n v="262.75"/>
    <n v="24.3731900250088"/>
    <n v="22.823011391321899"/>
    <n v="24.9822083583493"/>
    <n v="27.127071935425001"/>
    <n v="29.2589056542487"/>
    <n v="31.378801597637501"/>
    <n v="3"/>
    <n v="0"/>
  </r>
  <r>
    <n v="573116"/>
    <n v="113"/>
    <n v="90.26"/>
    <n v="213.01"/>
    <x v="8"/>
    <n v="62.39"/>
    <n v="1569.44"/>
    <n v="1481.02"/>
    <n v="13.71"/>
    <n v="17.93"/>
    <n v="21.62"/>
    <n v="23.26"/>
    <n v="175.22"/>
    <n v="199.42"/>
    <n v="24.237857922124199"/>
    <n v="19.1078311149931"/>
    <n v="21.633810817065701"/>
    <n v="24.225170952027501"/>
    <n v="26.877829568417798"/>
    <n v="29.588263703973599"/>
    <n v="4"/>
    <n v="1"/>
  </r>
  <r>
    <n v="573116"/>
    <n v="114"/>
    <n v="169.74"/>
    <n v="212.99"/>
    <x v="9"/>
    <n v="34.26"/>
    <n v="1620"/>
    <n v="1580"/>
    <n v="12.13"/>
    <n v="16.37"/>
    <n v="18.579999999999998"/>
    <n v="18.5"/>
    <n v="111.48"/>
    <n v="132.77000000000001"/>
    <n v="28.760389934178502"/>
    <n v="8.8036497602714192"/>
    <n v="11.5489359944974"/>
    <n v="14.7895329363046"/>
    <n v="18.5612960772871"/>
    <n v="22.8994378967224"/>
    <n v="1"/>
    <n v="0"/>
  </r>
  <r>
    <n v="573116"/>
    <n v="114"/>
    <n v="169.74"/>
    <n v="212.99"/>
    <x v="9"/>
    <n v="48.55"/>
    <n v="1620"/>
    <n v="1580"/>
    <n v="13.33"/>
    <n v="20.56"/>
    <n v="22.1"/>
    <n v="22.44"/>
    <n v="174.14"/>
    <n v="203.83"/>
    <n v="27.870865680500401"/>
    <n v="14.2976550624144"/>
    <n v="17.104929645489101"/>
    <n v="20.140244360970001"/>
    <n v="23.400400901116299"/>
    <n v="26.882501980428"/>
    <n v="2"/>
    <n v="1"/>
  </r>
  <r>
    <n v="573116"/>
    <n v="114"/>
    <n v="169.74"/>
    <n v="212.99"/>
    <x v="9"/>
    <n v="62.19"/>
    <n v="1620"/>
    <n v="1580"/>
    <n v="14.44"/>
    <n v="23.48"/>
    <n v="25.08"/>
    <n v="26.43"/>
    <n v="245.78"/>
    <n v="279.73"/>
    <n v="27.2724512185452"/>
    <n v="19.0435359800897"/>
    <n v="21.574831121619301"/>
    <n v="24.1732313374632"/>
    <n v="26.834583850809899"/>
    <n v="29.555302553154299"/>
    <n v="2"/>
    <n v="0"/>
  </r>
  <r>
    <n v="573116"/>
    <n v="114"/>
    <n v="169.74"/>
    <n v="212.99"/>
    <x v="10"/>
    <n v="48.55"/>
    <n v="1740"/>
    <n v="1680"/>
    <n v="12.34"/>
    <n v="17.05"/>
    <n v="19.34"/>
    <n v="20.5"/>
    <n v="133.16999999999999"/>
    <n v="155.87"/>
    <n v="25.9227843255807"/>
    <n v="14.2976550624144"/>
    <n v="17.104929645489101"/>
    <n v="20.140244360970001"/>
    <n v="23.400400901116299"/>
    <n v="26.882501980428"/>
    <n v="3"/>
    <n v="0"/>
  </r>
  <r>
    <n v="573116"/>
    <n v="114"/>
    <n v="169.74"/>
    <n v="212.99"/>
    <x v="10"/>
    <n v="62.19"/>
    <n v="1740"/>
    <n v="1680"/>
    <n v="13.61"/>
    <n v="19.690000000000001"/>
    <n v="21.88"/>
    <n v="25.04"/>
    <n v="196.49"/>
    <n v="223.63"/>
    <n v="24.517216451161602"/>
    <n v="19.0435359800897"/>
    <n v="21.574831121619301"/>
    <n v="24.1732313374632"/>
    <n v="26.834583850809899"/>
    <n v="29.555302553154299"/>
    <n v="3"/>
    <n v="0"/>
  </r>
  <r>
    <n v="573116"/>
    <n v="115"/>
    <n v="72.77"/>
    <n v="212.95"/>
    <x v="11"/>
    <n v="41.33"/>
    <n v="1480"/>
    <n v="1460"/>
    <n v="13.29"/>
    <n v="18.899999999999999"/>
    <n v="19.760000000000002"/>
    <n v="20.440000000000001"/>
    <n v="140.84"/>
    <n v="167.74"/>
    <n v="27.9048627514447"/>
    <n v="11.5547699296219"/>
    <n v="14.3945175792583"/>
    <n v="17.585672787975899"/>
    <n v="21.136340835359999"/>
    <n v="25.0541294993976"/>
    <n v="2"/>
    <n v="0"/>
  </r>
  <r>
    <n v="573116"/>
    <n v="115"/>
    <n v="72.77"/>
    <n v="212.95"/>
    <x v="11"/>
    <n v="55.62"/>
    <n v="1480"/>
    <n v="1460"/>
    <n v="14.24"/>
    <n v="21.14"/>
    <n v="22.46"/>
    <n v="23.47"/>
    <n v="185.96"/>
    <n v="217.66"/>
    <n v="26.5820416500008"/>
    <n v="16.8424982929915"/>
    <n v="19.531843956167499"/>
    <n v="22.3546251333862"/>
    <n v="25.305282979541499"/>
    <n v="28.378917658655499"/>
    <n v="2"/>
    <n v="0"/>
  </r>
  <r>
    <n v="573116"/>
    <n v="115"/>
    <n v="72.77"/>
    <n v="212.95"/>
    <x v="11"/>
    <n v="69.25"/>
    <n v="1480"/>
    <n v="1460"/>
    <n v="15.43"/>
    <n v="23.09"/>
    <n v="24.64"/>
    <n v="27.65"/>
    <n v="251.03"/>
    <n v="285.70999999999998"/>
    <n v="25.302052359790899"/>
    <n v="21.212175530988201"/>
    <n v="23.544204500885201"/>
    <n v="25.891705451015699"/>
    <n v="28.2534514213291"/>
    <n v="30.628401813175699"/>
    <n v="3"/>
    <n v="1"/>
  </r>
  <r>
    <n v="573116"/>
    <n v="115"/>
    <n v="72.77"/>
    <n v="212.95"/>
    <x v="12"/>
    <n v="55.62"/>
    <n v="1500"/>
    <n v="1500"/>
    <n v="12.64"/>
    <n v="18.11"/>
    <n v="19.18"/>
    <n v="19.010000000000002"/>
    <n v="128.80000000000001"/>
    <n v="150.76"/>
    <n v="23.961970510758501"/>
    <n v="16.8424982929915"/>
    <n v="19.531843956167499"/>
    <n v="22.3546251333862"/>
    <n v="25.305282979541499"/>
    <n v="28.378917658655499"/>
    <n v="4"/>
    <n v="0"/>
  </r>
  <r>
    <n v="573116"/>
    <n v="115"/>
    <n v="72.77"/>
    <n v="212.95"/>
    <x v="12"/>
    <n v="69.25"/>
    <n v="1500"/>
    <n v="1500"/>
    <n v="13.96"/>
    <n v="21.09"/>
    <n v="22.16"/>
    <n v="23.23"/>
    <n v="192.15"/>
    <n v="218.7"/>
    <n v="22.9163713985083"/>
    <n v="21.212175530988201"/>
    <n v="23.544204500885201"/>
    <n v="25.891705451015699"/>
    <n v="28.2534514213291"/>
    <n v="30.628401813175699"/>
    <n v="4"/>
    <n v="0"/>
  </r>
  <r>
    <n v="573116"/>
    <n v="116"/>
    <n v="101.65"/>
    <n v="85.77"/>
    <x v="13"/>
    <n v="40.369999999999997"/>
    <n v="1440"/>
    <n v="1460"/>
    <n v="12.89"/>
    <n v="18.100000000000001"/>
    <n v="19.88"/>
    <n v="19.350000000000001"/>
    <n v="128.84"/>
    <n v="153.44999999999999"/>
    <n v="28.189975038445201"/>
    <n v="11.182854240511499"/>
    <n v="14.0180847325766"/>
    <n v="17.2230872796545"/>
    <n v="20.808541246491899"/>
    <n v="24.784525263496601"/>
    <n v="2"/>
    <n v="0"/>
  </r>
  <r>
    <n v="573116"/>
    <n v="116"/>
    <n v="101.65"/>
    <n v="85.77"/>
    <x v="13"/>
    <n v="54.66"/>
    <n v="1440"/>
    <n v="1440"/>
    <n v="14.16"/>
    <n v="21.21"/>
    <n v="23.18"/>
    <n v="22.97"/>
    <n v="183.94"/>
    <n v="215.3"/>
    <n v="27.346451457093"/>
    <n v="16.507005472435399"/>
    <n v="19.216117111382001"/>
    <n v="22.070030907491699"/>
    <n v="25.0632000590101"/>
    <n v="28.190718890240198"/>
    <n v="2"/>
    <n v="0"/>
  </r>
  <r>
    <n v="573116"/>
    <n v="116"/>
    <n v="101.65"/>
    <n v="85.77"/>
    <x v="13"/>
    <n v="68.3"/>
    <n v="1440"/>
    <n v="1440"/>
    <n v="15.33"/>
    <n v="24.09"/>
    <n v="26.16"/>
    <n v="27.07"/>
    <n v="259.06"/>
    <n v="294.83999999999997"/>
    <n v="26.957009915679102"/>
    <n v="20.9325750284988"/>
    <n v="23.292525501578201"/>
    <n v="25.673855513184801"/>
    <n v="28.074915071517101"/>
    <n v="30.4943016905608"/>
    <n v="2"/>
    <n v="0"/>
  </r>
  <r>
    <n v="573116"/>
    <n v="116"/>
    <n v="101.65"/>
    <n v="85.77"/>
    <x v="14"/>
    <n v="40.369999999999997"/>
    <n v="1540"/>
    <n v="1480"/>
    <n v="12.46"/>
    <n v="16.29"/>
    <n v="18.739999999999998"/>
    <n v="18.5"/>
    <n v="112.43"/>
    <n v="133.9"/>
    <n v="27.481656015170199"/>
    <n v="11.182854240511499"/>
    <n v="14.0180847325766"/>
    <n v="17.2230872796545"/>
    <n v="20.808541246491899"/>
    <n v="24.784525263496601"/>
    <n v="2"/>
    <n v="0"/>
  </r>
  <r>
    <n v="573116"/>
    <n v="116"/>
    <n v="101.65"/>
    <n v="85.77"/>
    <x v="14"/>
    <n v="54.66"/>
    <n v="1540"/>
    <n v="1480"/>
    <n v="13.47"/>
    <n v="19.149999999999999"/>
    <n v="20.92"/>
    <n v="21.8"/>
    <n v="158.61000000000001"/>
    <n v="185.66"/>
    <n v="25.606698628859"/>
    <n v="16.507005472435399"/>
    <n v="19.216117111382001"/>
    <n v="22.070030907491699"/>
    <n v="25.0632000590101"/>
    <n v="28.190718890240198"/>
    <n v="3"/>
    <n v="1"/>
  </r>
  <r>
    <n v="573116"/>
    <n v="116"/>
    <n v="101.65"/>
    <n v="85.77"/>
    <x v="14"/>
    <n v="68.3"/>
    <n v="1540"/>
    <n v="1480"/>
    <n v="14.47"/>
    <n v="18.3"/>
    <n v="23.22"/>
    <n v="25.46"/>
    <n v="196.05"/>
    <n v="223.14"/>
    <n v="24.1811644565378"/>
    <n v="20.9325750284988"/>
    <n v="23.292525501578201"/>
    <n v="25.673855513184801"/>
    <n v="28.074915071517101"/>
    <n v="30.4943016905608"/>
    <n v="4"/>
    <n v="1"/>
  </r>
  <r>
    <n v="573116"/>
    <n v="116"/>
    <n v="101.65"/>
    <n v="85.77"/>
    <x v="15"/>
    <n v="54.66"/>
    <n v="1400"/>
    <n v="1360"/>
    <n v="14.02"/>
    <n v="21.54"/>
    <n v="22.42"/>
    <n v="21.25"/>
    <n v="171.33"/>
    <n v="200.54"/>
    <n v="26.768500032704502"/>
    <n v="16.507005472435399"/>
    <n v="19.216117111382001"/>
    <n v="22.070030907491699"/>
    <n v="25.0632000590101"/>
    <n v="28.190718890240198"/>
    <n v="2"/>
    <n v="0"/>
  </r>
  <r>
    <n v="573116"/>
    <n v="116"/>
    <n v="101.65"/>
    <n v="85.77"/>
    <x v="15"/>
    <n v="68.3"/>
    <n v="1400"/>
    <n v="1360"/>
    <n v="15.11"/>
    <n v="23.68"/>
    <n v="24.82"/>
    <n v="24.73"/>
    <n v="229.95"/>
    <n v="261.72000000000003"/>
    <n v="25.695451062529202"/>
    <n v="20.9325750284988"/>
    <n v="23.292525501578201"/>
    <n v="25.673855513184801"/>
    <n v="28.074915071517101"/>
    <n v="30.4943016905608"/>
    <n v="3"/>
    <n v="1"/>
  </r>
  <r>
    <n v="573116"/>
    <n v="116"/>
    <n v="101.65"/>
    <n v="85.77"/>
    <x v="16"/>
    <n v="54.66"/>
    <n v="1560"/>
    <n v="1520"/>
    <n v="13.76"/>
    <n v="21.36"/>
    <n v="24.34"/>
    <n v="23.13"/>
    <n v="188.87"/>
    <n v="221.08"/>
    <n v="28.215637185176899"/>
    <n v="16.507005472435399"/>
    <n v="19.216117111382001"/>
    <n v="22.070030907491699"/>
    <n v="25.0632000590101"/>
    <n v="28.190718890240198"/>
    <n v="2"/>
    <n v="0"/>
  </r>
  <r>
    <n v="573116"/>
    <n v="116"/>
    <n v="101.65"/>
    <n v="85.77"/>
    <x v="16"/>
    <n v="68.3"/>
    <n v="1560"/>
    <n v="1520"/>
    <n v="14.85"/>
    <n v="23.2"/>
    <n v="26.02"/>
    <n v="27.16"/>
    <n v="253.69"/>
    <n v="288.74"/>
    <n v="26.825477747697398"/>
    <n v="20.9325750284988"/>
    <n v="23.292525501578201"/>
    <n v="25.673855513184801"/>
    <n v="28.074915071517101"/>
    <n v="30.4943016905608"/>
    <n v="2"/>
    <n v="0"/>
  </r>
  <r>
    <n v="573116"/>
    <n v="117"/>
    <n v="54.69"/>
    <n v="166.3"/>
    <x v="17"/>
    <n v="21.81"/>
    <n v="1580"/>
    <n v="1560"/>
    <n v="9.94"/>
    <n v="12.74"/>
    <n v="14.1"/>
    <n v="12.38"/>
    <n v="58.54"/>
    <n v="72.16"/>
    <n v="29.297052105362901"/>
    <n v="4.1895680176575301"/>
    <n v="6.32899884919191"/>
    <n v="9.2170575177281204"/>
    <n v="13.017789025742999"/>
    <n v="17.913403613298101"/>
    <n v="1"/>
    <n v="0"/>
  </r>
  <r>
    <n v="573116"/>
    <n v="117"/>
    <n v="54.69"/>
    <n v="166.3"/>
    <x v="17"/>
    <n v="36.79"/>
    <n v="1580"/>
    <n v="1560"/>
    <n v="13.73"/>
    <n v="17.48"/>
    <n v="19.559999999999999"/>
    <n v="24.12"/>
    <n v="159.80000000000001"/>
    <n v="192.56"/>
    <n v="28.769100414428401"/>
    <n v="9.7891751321888592"/>
    <n v="12.5854182851084"/>
    <n v="15.823410213894499"/>
    <n v="19.526508084691901"/>
    <n v="23.717248971174001"/>
    <n v="1"/>
    <n v="0"/>
  </r>
  <r>
    <n v="573116"/>
    <n v="117"/>
    <n v="54.69"/>
    <n v="166.3"/>
    <x v="17"/>
    <n v="48.82"/>
    <n v="1580"/>
    <n v="1560"/>
    <n v="15.48"/>
    <n v="21.08"/>
    <n v="23.68"/>
    <n v="31.11"/>
    <n v="258.97000000000003"/>
    <n v="303.13"/>
    <n v="28.884731705634099"/>
    <n v="14.3977721922729"/>
    <n v="17.201877983746002"/>
    <n v="20.2299370179791"/>
    <n v="23.478541183228501"/>
    <n v="26.944606728215"/>
    <n v="1"/>
    <n v="0"/>
  </r>
  <r>
    <n v="573116"/>
    <n v="117"/>
    <n v="54.69"/>
    <n v="166.3"/>
    <x v="17"/>
    <n v="59.95"/>
    <n v="1580"/>
    <n v="1560"/>
    <n v="16.29"/>
    <n v="25.01"/>
    <n v="28.06"/>
    <n v="34.79"/>
    <n v="358.67"/>
    <n v="412.11"/>
    <n v="30.123096039738599"/>
    <n v="18.3122956729711"/>
    <n v="20.901342988386901"/>
    <n v="23.577955424563299"/>
    <n v="26.3372746587115"/>
    <n v="29.175077767640399"/>
    <n v="1"/>
    <n v="0"/>
  </r>
  <r>
    <n v="573116"/>
    <n v="117"/>
    <n v="54.69"/>
    <n v="166.3"/>
    <x v="18"/>
    <n v="59.95"/>
    <n v="1680"/>
    <n v="1660"/>
    <n v="14.8"/>
    <n v="24.68"/>
    <n v="26.74"/>
    <n v="29.45"/>
    <n v="288.91000000000003"/>
    <n v="331.96"/>
    <n v="29.073060516160901"/>
    <n v="18.3122956729711"/>
    <n v="20.901342988386901"/>
    <n v="23.577955424563299"/>
    <n v="26.3372746587115"/>
    <n v="29.175077767640399"/>
    <n v="1"/>
    <n v="0"/>
  </r>
  <r>
    <n v="573116"/>
    <n v="117"/>
    <n v="54.69"/>
    <n v="166.3"/>
    <x v="18"/>
    <n v="36.79"/>
    <n v="1680"/>
    <n v="1660"/>
    <n v="12.42"/>
    <n v="16.95"/>
    <n v="18.399999999999999"/>
    <n v="20.420000000000002"/>
    <n v="132.33000000000001"/>
    <n v="159.08000000000001"/>
    <n v="28.095494084202901"/>
    <n v="9.7891751321888592"/>
    <n v="12.5854182851084"/>
    <n v="15.823410213894499"/>
    <n v="19.526508084691901"/>
    <n v="23.717248971174001"/>
    <n v="2"/>
    <n v="1"/>
  </r>
  <r>
    <n v="573116"/>
    <n v="117"/>
    <n v="54.69"/>
    <n v="166.3"/>
    <x v="18"/>
    <n v="48.82"/>
    <n v="1680"/>
    <n v="1660"/>
    <n v="14.13"/>
    <n v="21.19"/>
    <n v="23.29"/>
    <n v="26.7"/>
    <n v="215.4"/>
    <n v="252.12"/>
    <n v="28.623432369510301"/>
    <n v="14.3977721922729"/>
    <n v="17.201877983746002"/>
    <n v="20.2299370179791"/>
    <n v="23.478541183228501"/>
    <n v="26.944606728215"/>
    <n v="2"/>
    <n v="0"/>
  </r>
  <r>
    <n v="573116"/>
    <n v="118"/>
    <n v="132.82"/>
    <n v="172.17"/>
    <x v="19"/>
    <n v="22.08"/>
    <n v="1560"/>
    <n v="1520"/>
    <n v="10.38"/>
    <n v="12.57"/>
    <n v="14.12"/>
    <n v="13.21"/>
    <n v="61.08"/>
    <n v="75.510000000000005"/>
    <n v="29.240355149390201"/>
    <n v="4.2812200165885201"/>
    <n v="6.4409105596008702"/>
    <n v="9.3449522464277592"/>
    <n v="13.1530739388729"/>
    <n v="18.042057993011699"/>
    <n v="1"/>
    <n v="0"/>
  </r>
  <r>
    <n v="573116"/>
    <n v="118"/>
    <n v="132.82"/>
    <n v="172.17"/>
    <x v="19"/>
    <n v="49.11"/>
    <n v="1560"/>
    <n v="1480"/>
    <n v="15.88"/>
    <n v="20.56"/>
    <n v="23.88"/>
    <n v="30.94"/>
    <n v="251.03"/>
    <n v="293.83"/>
    <n v="28.963402454231801"/>
    <n v="14.505070256609001"/>
    <n v="17.3056378671061"/>
    <n v="20.325811799736599"/>
    <n v="23.561971719861798"/>
    <n v="27.0108459061431"/>
    <n v="1"/>
    <n v="0"/>
  </r>
  <r>
    <n v="573116"/>
    <n v="118"/>
    <n v="132.82"/>
    <n v="172.17"/>
    <x v="19"/>
    <n v="60.25"/>
    <n v="1560"/>
    <n v="1480"/>
    <n v="16.84"/>
    <n v="25.63"/>
    <n v="28.3"/>
    <n v="35.18"/>
    <n v="365.85"/>
    <n v="420.37"/>
    <n v="30.267165670749201"/>
    <n v="18.411406160958499"/>
    <n v="20.992921135359499"/>
    <n v="23.659136797240699"/>
    <n v="26.405278781719801"/>
    <n v="29.2272008845306"/>
    <n v="1"/>
    <n v="0"/>
  </r>
  <r>
    <n v="573116"/>
    <n v="118"/>
    <n v="132.82"/>
    <n v="172.17"/>
    <x v="19"/>
    <n v="37.090000000000003"/>
    <n v="1560"/>
    <n v="1460"/>
    <n v="14.28"/>
    <n v="18.72"/>
    <n v="19.62"/>
    <n v="24.14"/>
    <n v="167.88"/>
    <n v="200.86"/>
    <n v="28.739895242225401"/>
    <n v="9.9061597761025908"/>
    <n v="12.7070993681396"/>
    <n v="15.9435657662282"/>
    <n v="19.6376449864213"/>
    <n v="23.810605507604102"/>
    <n v="2"/>
    <n v="1"/>
  </r>
  <r>
    <n v="573116"/>
    <n v="118"/>
    <n v="132.82"/>
    <n v="172.17"/>
    <x v="20"/>
    <n v="60.25"/>
    <n v="1520"/>
    <n v="1520"/>
    <n v="15.71"/>
    <n v="22.61"/>
    <n v="26.82"/>
    <n v="31.34"/>
    <n v="294.52"/>
    <n v="338.41"/>
    <n v="29.0844176188522"/>
    <n v="18.411406160958499"/>
    <n v="20.992921135359499"/>
    <n v="23.659136797240699"/>
    <n v="26.405278781719801"/>
    <n v="29.2272008845306"/>
    <n v="1"/>
    <n v="0"/>
  </r>
  <r>
    <n v="573116"/>
    <n v="118"/>
    <n v="132.82"/>
    <n v="172.17"/>
    <x v="20"/>
    <n v="37.090000000000003"/>
    <n v="1520"/>
    <n v="1520"/>
    <n v="13.45"/>
    <n v="15.72"/>
    <n v="17.34"/>
    <n v="22.46"/>
    <n v="132.11000000000001"/>
    <n v="162.08000000000001"/>
    <n v="27.384520599912801"/>
    <n v="9.9061597761025908"/>
    <n v="12.7070993681396"/>
    <n v="15.9435657662282"/>
    <n v="19.6376449864213"/>
    <n v="23.810605507604102"/>
    <n v="2"/>
    <n v="1"/>
  </r>
  <r>
    <n v="573116"/>
    <n v="118"/>
    <n v="132.82"/>
    <n v="172.17"/>
    <x v="20"/>
    <n v="49.11"/>
    <n v="1520"/>
    <n v="1520"/>
    <n v="15.04"/>
    <n v="19.48"/>
    <n v="22.5"/>
    <n v="28.5"/>
    <n v="219.75"/>
    <n v="257.22000000000003"/>
    <n v="28.0278652743023"/>
    <n v="14.505070256609001"/>
    <n v="17.3056378671061"/>
    <n v="20.325811799736599"/>
    <n v="23.561971719861798"/>
    <n v="27.0108459061431"/>
    <n v="2"/>
    <n v="0"/>
  </r>
  <r>
    <n v="573116"/>
    <n v="119"/>
    <n v="83.76"/>
    <n v="304.7"/>
    <x v="21"/>
    <n v="30.49"/>
    <n v="1635.76"/>
    <n v="1635.76"/>
    <n v="10.76"/>
    <n v="14.56"/>
    <n v="15.23"/>
    <n v="15.1"/>
    <n v="80.84"/>
    <n v="96.28"/>
    <n v="27.7469115049492"/>
    <n v="7.34873643924516"/>
    <n v="9.9770124967414695"/>
    <n v="13.182502430681399"/>
    <n v="17.0266347719494"/>
    <n v="21.5715742191272"/>
    <n v="2"/>
    <n v="0"/>
  </r>
  <r>
    <n v="573116"/>
    <n v="119"/>
    <n v="83.76"/>
    <n v="304.7"/>
    <x v="21"/>
    <n v="41.79"/>
    <n v="1635.76"/>
    <n v="1635.76"/>
    <n v="12.07"/>
    <n v="17.32"/>
    <n v="18.68"/>
    <n v="19.100000000000001"/>
    <n v="125.63"/>
    <n v="147.05000000000001"/>
    <n v="27.1095729113948"/>
    <n v="11.732553697268299"/>
    <n v="14.573644197582301"/>
    <n v="17.757496254580101"/>
    <n v="21.291089133348301"/>
    <n v="25.1809570724268"/>
    <n v="2"/>
    <n v="0"/>
  </r>
  <r>
    <n v="573116"/>
    <n v="119"/>
    <n v="83.76"/>
    <n v="304.7"/>
    <x v="21"/>
    <n v="55.22"/>
    <n v="1635.76"/>
    <n v="1635.76"/>
    <n v="13.21"/>
    <n v="19.920000000000002"/>
    <n v="21.5"/>
    <n v="23"/>
    <n v="182.33"/>
    <n v="209.5"/>
    <n v="25.925692589838899"/>
    <n v="16.7031200702239"/>
    <n v="19.4008238626202"/>
    <n v="22.236644725728201"/>
    <n v="25.205019877089399"/>
    <n v="28.301039200913099"/>
    <n v="3"/>
    <n v="1"/>
  </r>
  <r>
    <n v="573116"/>
    <n v="119"/>
    <n v="83.76"/>
    <n v="304.7"/>
    <x v="21"/>
    <n v="67.180000000000007"/>
    <n v="1635.76"/>
    <n v="1635.76"/>
    <n v="13.91"/>
    <n v="21.96"/>
    <n v="24.24"/>
    <n v="25.68"/>
    <n v="226.77"/>
    <n v="258.08999999999997"/>
    <n v="25.414274738181899"/>
    <n v="20.598036414724302"/>
    <n v="22.9905531651271"/>
    <n v="25.411806827023302"/>
    <n v="27.859653953962599"/>
    <n v="30.3322677095891"/>
    <n v="3"/>
    <n v="0"/>
  </r>
  <r>
    <n v="573116"/>
    <n v="119"/>
    <n v="83.76"/>
    <n v="304.7"/>
    <x v="22"/>
    <n v="30.49"/>
    <n v="1724.18"/>
    <n v="1724.18"/>
    <n v="11.64"/>
    <n v="16.09"/>
    <n v="16.760000000000002"/>
    <n v="18.52"/>
    <n v="108.64"/>
    <n v="129.38999999999999"/>
    <n v="28.6058457766431"/>
    <n v="7.34873643924516"/>
    <n v="9.9770124967414695"/>
    <n v="13.182502430681399"/>
    <n v="17.0266347719494"/>
    <n v="21.5715742191272"/>
    <n v="2"/>
    <n v="0"/>
  </r>
  <r>
    <n v="573116"/>
    <n v="119"/>
    <n v="83.76"/>
    <n v="304.7"/>
    <x v="22"/>
    <n v="41.79"/>
    <n v="1724.18"/>
    <n v="1724.18"/>
    <n v="12.85"/>
    <n v="18.8"/>
    <n v="20.76"/>
    <n v="22.65"/>
    <n v="160.76"/>
    <n v="188.17"/>
    <n v="28.425727659385299"/>
    <n v="11.732553697268299"/>
    <n v="14.573644197582301"/>
    <n v="17.757496254580101"/>
    <n v="21.291089133348301"/>
    <n v="25.1809570724268"/>
    <n v="2"/>
    <n v="0"/>
  </r>
  <r>
    <n v="573116"/>
    <n v="119"/>
    <n v="83.76"/>
    <n v="304.7"/>
    <x v="22"/>
    <n v="55.22"/>
    <n v="1724.18"/>
    <n v="1724.18"/>
    <n v="13.91"/>
    <n v="21.73"/>
    <n v="23.3"/>
    <n v="26.68"/>
    <n v="228.12"/>
    <n v="262.11"/>
    <n v="27.317428521514401"/>
    <n v="16.7031200702239"/>
    <n v="19.4008238626202"/>
    <n v="22.236644725728201"/>
    <n v="25.205019877089399"/>
    <n v="28.301039200913099"/>
    <n v="2"/>
    <n v="0"/>
  </r>
  <r>
    <n v="573116"/>
    <n v="119"/>
    <n v="83.76"/>
    <n v="304.7"/>
    <x v="22"/>
    <n v="67.180000000000007"/>
    <n v="1724.18"/>
    <n v="1724.18"/>
    <n v="14.57"/>
    <n v="23.71"/>
    <n v="25.3"/>
    <n v="29.35"/>
    <n v="274.77999999999997"/>
    <n v="312.73"/>
    <n v="26.3966566639787"/>
    <n v="20.598036414724302"/>
    <n v="22.9905531651271"/>
    <n v="25.411806827023302"/>
    <n v="27.859653953962599"/>
    <n v="30.3322677095891"/>
    <n v="3"/>
    <n v="1"/>
  </r>
  <r>
    <n v="573116"/>
    <n v="119"/>
    <n v="83.76"/>
    <n v="304.7"/>
    <x v="23"/>
    <n v="41.79"/>
    <n v="1680"/>
    <n v="1680"/>
    <n v="12.37"/>
    <n v="18.27"/>
    <n v="19.899999999999999"/>
    <n v="20.37"/>
    <n v="139.61000000000001"/>
    <n v="163.41999999999999"/>
    <n v="27.890783884574098"/>
    <n v="11.732553697268299"/>
    <n v="14.573644197582301"/>
    <n v="17.757496254580101"/>
    <n v="21.291089133348301"/>
    <n v="25.1809570724268"/>
    <n v="2"/>
    <n v="0"/>
  </r>
  <r>
    <n v="573116"/>
    <n v="119"/>
    <n v="83.76"/>
    <n v="304.7"/>
    <x v="23"/>
    <n v="55.22"/>
    <n v="1680"/>
    <n v="1680"/>
    <n v="13.57"/>
    <n v="21.48"/>
    <n v="23.02"/>
    <n v="24.57"/>
    <n v="206.43"/>
    <n v="237.19"/>
    <n v="27.103473642596501"/>
    <n v="16.7031200702239"/>
    <n v="19.4008238626202"/>
    <n v="22.236644725728201"/>
    <n v="25.205019877089399"/>
    <n v="28.301039200913099"/>
    <n v="2"/>
    <n v="0"/>
  </r>
  <r>
    <n v="573116"/>
    <n v="119"/>
    <n v="83.76"/>
    <n v="304.7"/>
    <x v="23"/>
    <n v="67.180000000000007"/>
    <n v="1680"/>
    <n v="1680"/>
    <n v="14.38"/>
    <n v="23.76"/>
    <n v="24.94"/>
    <n v="27.7"/>
    <n v="258.14"/>
    <n v="293.8"/>
    <n v="26.063553043521999"/>
    <n v="20.598036414724302"/>
    <n v="22.9905531651271"/>
    <n v="25.411806827023302"/>
    <n v="27.859653953962599"/>
    <n v="30.3322677095891"/>
    <n v="3"/>
    <n v="1"/>
  </r>
  <r>
    <n v="573116"/>
    <n v="120"/>
    <n v="97.84"/>
    <n v="158.55000000000001"/>
    <x v="24"/>
    <n v="65.05"/>
    <n v="1620"/>
    <n v="1640"/>
    <n v="14.84"/>
    <n v="24.49"/>
    <n v="27.68"/>
    <n v="29.62"/>
    <n v="296.17"/>
    <n v="337.09"/>
    <n v="28.964864986599899"/>
    <n v="19.9472205650112"/>
    <n v="22.400401050678699"/>
    <n v="24.8975401716813"/>
    <n v="27.4355867155578"/>
    <n v="30.0119261671523"/>
    <n v="1"/>
    <n v="0"/>
  </r>
  <r>
    <n v="573116"/>
    <n v="120"/>
    <n v="97.84"/>
    <n v="158.55000000000001"/>
    <x v="24"/>
    <n v="46.06"/>
    <n v="1620"/>
    <n v="1640"/>
    <n v="13.08"/>
    <n v="17.89"/>
    <n v="21.04"/>
    <n v="22.74"/>
    <n v="156.75"/>
    <n v="183.47"/>
    <n v="27.690110386672"/>
    <n v="13.3649760325715"/>
    <n v="16.1954187868327"/>
    <n v="19.293401222629001"/>
    <n v="22.658275397855"/>
    <n v="26.289447713678701"/>
    <n v="2"/>
    <n v="1"/>
  </r>
  <r>
    <n v="573116"/>
    <n v="120"/>
    <n v="97.84"/>
    <n v="158.55000000000001"/>
    <x v="24"/>
    <n v="58.38"/>
    <n v="1620"/>
    <n v="1640"/>
    <n v="14.38"/>
    <n v="21.71"/>
    <n v="24.86"/>
    <n v="27.69"/>
    <n v="243.88"/>
    <n v="280.22000000000003"/>
    <n v="27.8727604661455"/>
    <n v="17.787777250692699"/>
    <n v="20.4151038580513"/>
    <n v="23.145634273119899"/>
    <n v="25.974135735834899"/>
    <n v="28.8960377172154"/>
    <n v="2"/>
    <n v="0"/>
  </r>
  <r>
    <n v="573116"/>
    <n v="121"/>
    <n v="34.21"/>
    <n v="281.35000000000002"/>
    <x v="25"/>
    <n v="28.42"/>
    <n v="1440"/>
    <n v="1420"/>
    <n v="9.6999999999999993"/>
    <n v="11.57"/>
    <n v="13.06"/>
    <n v="10.6"/>
    <n v="45.59"/>
    <n v="55.6"/>
    <n v="26.997950774893901"/>
    <n v="6.5641950705329597"/>
    <n v="9.1051518635783797"/>
    <n v="12.2680363960154"/>
    <n v="16.132593804558901"/>
    <n v="20.7810511756884"/>
    <n v="2"/>
    <n v="0"/>
  </r>
  <r>
    <n v="573116"/>
    <n v="121"/>
    <n v="34.21"/>
    <n v="281.35000000000002"/>
    <x v="25"/>
    <n v="45.8"/>
    <n v="1440"/>
    <n v="1420"/>
    <n v="11.16"/>
    <n v="15.92"/>
    <n v="15.72"/>
    <n v="14.04"/>
    <n v="84.34"/>
    <n v="98.72"/>
    <n v="23.961102324040699"/>
    <n v="13.266675269661199"/>
    <n v="16.0988695267461"/>
    <n v="19.2029158054082"/>
    <n v="22.5785031001693"/>
    <n v="26.225346138857301"/>
    <n v="4"/>
    <n v="2"/>
  </r>
  <r>
    <n v="573116"/>
    <n v="121"/>
    <n v="34.21"/>
    <n v="281.35000000000002"/>
    <x v="25"/>
    <n v="58.11"/>
    <n v="1440"/>
    <n v="1420"/>
    <n v="12.52"/>
    <n v="17.54"/>
    <n v="18.88"/>
    <n v="17.71"/>
    <n v="121.65"/>
    <n v="139.78"/>
    <n v="23.022535682324101"/>
    <n v="17.696595459956601"/>
    <n v="20.3303003720421"/>
    <n v="23.070010209058498"/>
    <n v="25.910440036557102"/>
    <n v="28.846969788989799"/>
    <n v="4"/>
    <n v="0"/>
  </r>
  <r>
    <n v="573116"/>
    <n v="121"/>
    <n v="34.21"/>
    <n v="281.35000000000002"/>
    <x v="25"/>
    <n v="64.78"/>
    <n v="1440"/>
    <n v="1420"/>
    <n v="13.03"/>
    <n v="19.82"/>
    <n v="21.14"/>
    <n v="19.18"/>
    <n v="149.19999999999999"/>
    <n v="169.81"/>
    <n v="23.172753862368101"/>
    <n v="19.8633623785976"/>
    <n v="22.324095457895201"/>
    <n v="24.830836300789201"/>
    <n v="27.3804228160832"/>
    <n v="29.9701435698456"/>
    <n v="4"/>
    <n v="0"/>
  </r>
  <r>
    <n v="573116"/>
    <n v="121"/>
    <n v="34.21"/>
    <n v="281.35000000000002"/>
    <x v="26"/>
    <n v="45.8"/>
    <n v="1540"/>
    <n v="1480"/>
    <n v="13.09"/>
    <n v="17.940000000000001"/>
    <n v="20"/>
    <n v="20.27"/>
    <n v="138.31"/>
    <n v="161.91"/>
    <n v="27.047961691956399"/>
    <n v="13.266675269661199"/>
    <n v="16.0988695267461"/>
    <n v="19.2029158054082"/>
    <n v="22.5785031001693"/>
    <n v="26.225346138857301"/>
    <n v="2"/>
    <n v="0"/>
  </r>
  <r>
    <n v="573116"/>
    <n v="121"/>
    <n v="34.21"/>
    <n v="281.35000000000002"/>
    <x v="26"/>
    <n v="58.11"/>
    <n v="1540"/>
    <n v="1480"/>
    <n v="14.45"/>
    <n v="21.74"/>
    <n v="23.48"/>
    <n v="24.72"/>
    <n v="212.54"/>
    <n v="244.23"/>
    <n v="26.829662422529601"/>
    <n v="17.696595459956601"/>
    <n v="20.3303003720421"/>
    <n v="23.070010209058498"/>
    <n v="25.910440036557102"/>
    <n v="28.846969788989799"/>
    <n v="2"/>
    <n v="0"/>
  </r>
  <r>
    <n v="573116"/>
    <n v="121"/>
    <n v="34.21"/>
    <n v="281.35000000000002"/>
    <x v="26"/>
    <n v="64.78"/>
    <n v="1540"/>
    <n v="1480"/>
    <n v="14.92"/>
    <n v="24.4"/>
    <n v="26"/>
    <n v="26.42"/>
    <n v="255.38"/>
    <n v="290.67"/>
    <n v="27.5363264466631"/>
    <n v="19.8633623785976"/>
    <n v="22.324095457895201"/>
    <n v="24.830836300789201"/>
    <n v="27.3804228160832"/>
    <n v="29.9701435698456"/>
    <n v="2"/>
    <n v="0"/>
  </r>
  <r>
    <n v="573116"/>
    <n v="122"/>
    <n v="100.44"/>
    <n v="137.44"/>
    <x v="27"/>
    <n v="64.95"/>
    <n v="1600"/>
    <n v="1600"/>
    <n v="15.45"/>
    <n v="26.21"/>
    <n v="28.12"/>
    <n v="30.83"/>
    <n v="320.23"/>
    <n v="364.47"/>
    <n v="29.3676428455611"/>
    <n v="19.9161975443944"/>
    <n v="22.3721792018573"/>
    <n v="24.8728752176645"/>
    <n v="27.415193179345401"/>
    <n v="29.996482578678901"/>
    <n v="1"/>
    <n v="0"/>
  </r>
  <r>
    <n v="573116"/>
    <n v="122"/>
    <n v="100.44"/>
    <n v="137.44"/>
    <x v="27"/>
    <n v="45.96"/>
    <n v="1600"/>
    <n v="1600"/>
    <n v="14.03"/>
    <n v="18.66"/>
    <n v="21"/>
    <n v="25.15"/>
    <n v="177.23"/>
    <n v="207.44"/>
    <n v="27.685314552373899"/>
    <n v="13.3271871960441"/>
    <n v="16.158319285305499"/>
    <n v="19.258645461293501"/>
    <n v="22.6276456589441"/>
    <n v="26.264843206370401"/>
    <n v="2"/>
    <n v="1"/>
  </r>
  <r>
    <n v="573116"/>
    <n v="122"/>
    <n v="100.44"/>
    <n v="137.44"/>
    <x v="27"/>
    <n v="58.28"/>
    <n v="1600"/>
    <n v="1600"/>
    <n v="15.01"/>
    <n v="23.67"/>
    <n v="25.46"/>
    <n v="28.96"/>
    <n v="270.33"/>
    <n v="310.62"/>
    <n v="28.3657617344501"/>
    <n v="17.754039391638401"/>
    <n v="20.383735664192699"/>
    <n v="23.117669322111901"/>
    <n v="25.950587829027999"/>
    <n v="28.877901927059099"/>
    <n v="2"/>
    <n v="0"/>
  </r>
  <r>
    <n v="573116"/>
    <n v="123"/>
    <n v="53.78"/>
    <n v="286.49"/>
    <x v="28"/>
    <n v="28.58"/>
    <n v="1620"/>
    <n v="1500"/>
    <n v="12.49"/>
    <n v="16.53"/>
    <n v="17.760000000000002"/>
    <n v="18.72"/>
    <n v="114.32"/>
    <n v="139.4"/>
    <n v="29.55009405569"/>
    <n v="6.6243340239182196"/>
    <n v="9.1726588116697592"/>
    <n v="12.339490752484201"/>
    <n v="16.203037688182999"/>
    <n v="20.843819649433801"/>
    <n v="1"/>
    <n v="0"/>
  </r>
  <r>
    <n v="573116"/>
    <n v="123"/>
    <n v="53.78"/>
    <n v="286.49"/>
    <x v="28"/>
    <n v="58.28"/>
    <n v="1620"/>
    <n v="1500"/>
    <n v="15.87"/>
    <n v="23.39"/>
    <n v="26.1"/>
    <n v="30.87"/>
    <n v="289.99"/>
    <n v="333.2"/>
    <n v="28.866595648004601"/>
    <n v="17.754039391638401"/>
    <n v="20.383735664192699"/>
    <n v="23.117669322111901"/>
    <n v="25.950587829027999"/>
    <n v="28.877901927059099"/>
    <n v="1"/>
    <n v="0"/>
  </r>
  <r>
    <n v="573116"/>
    <n v="123"/>
    <n v="53.78"/>
    <n v="286.49"/>
    <x v="28"/>
    <n v="64.95"/>
    <n v="1620"/>
    <n v="1500"/>
    <n v="16.3"/>
    <n v="25.09"/>
    <n v="28.6"/>
    <n v="32.700000000000003"/>
    <n v="334.8"/>
    <n v="381.05"/>
    <n v="29.786838146929"/>
    <n v="19.9161975443944"/>
    <n v="22.3721792018573"/>
    <n v="24.8728752176645"/>
    <n v="27.415193179345401"/>
    <n v="29.996482578678901"/>
    <n v="1"/>
    <n v="0"/>
  </r>
  <r>
    <n v="573116"/>
    <n v="123"/>
    <n v="53.78"/>
    <n v="286.49"/>
    <x v="28"/>
    <n v="45.96"/>
    <n v="1620"/>
    <n v="1500"/>
    <n v="14.78"/>
    <n v="20.29"/>
    <n v="22.22"/>
    <n v="26.49"/>
    <n v="204.35"/>
    <n v="239.19"/>
    <n v="28.4870027792679"/>
    <n v="13.3271871960441"/>
    <n v="16.158319285305499"/>
    <n v="19.258645461293501"/>
    <n v="22.6276456589441"/>
    <n v="26.264843206370401"/>
    <n v="2"/>
    <n v="1"/>
  </r>
  <r>
    <n v="573116"/>
    <n v="124"/>
    <n v="37.17"/>
    <n v="83.55"/>
    <x v="29"/>
    <n v="29.7"/>
    <n v="1540"/>
    <n v="1600"/>
    <n v="11.75"/>
    <n v="15.49"/>
    <n v="17.36"/>
    <n v="18.04"/>
    <n v="105.92"/>
    <n v="129.15"/>
    <n v="29.1034855312434"/>
    <n v="7.0477579022883301"/>
    <n v="9.6447342057505807"/>
    <n v="12.836085140695699"/>
    <n v="16.689836504891201"/>
    <n v="21.275308870380801"/>
    <n v="1"/>
    <n v="0"/>
  </r>
  <r>
    <n v="573116"/>
    <n v="124"/>
    <n v="37.17"/>
    <n v="83.55"/>
    <x v="29"/>
    <n v="66.06"/>
    <n v="1540"/>
    <n v="1520"/>
    <n v="15.88"/>
    <n v="24.15"/>
    <n v="27.68"/>
    <n v="31.67"/>
    <n v="316.08"/>
    <n v="359.74"/>
    <n v="28.786634120768699"/>
    <n v="20.258202557806001"/>
    <n v="22.682845162158699"/>
    <n v="25.144022657114"/>
    <n v="27.6391078448769"/>
    <n v="30.165855354805601"/>
    <n v="1"/>
    <n v="0"/>
  </r>
  <r>
    <n v="573116"/>
    <n v="124"/>
    <n v="37.17"/>
    <n v="83.55"/>
    <x v="29"/>
    <n v="47.08"/>
    <n v="1540"/>
    <n v="1560"/>
    <n v="14.2"/>
    <n v="18.920000000000002"/>
    <n v="21.7"/>
    <n v="25.93"/>
    <n v="193.37"/>
    <n v="226.34"/>
    <n v="27.911595257807399"/>
    <n v="13.749008826566"/>
    <n v="16.571327184082602"/>
    <n v="19.644610064713302"/>
    <n v="22.967022727044899"/>
    <n v="26.5368922317809"/>
    <n v="2"/>
    <n v="1"/>
  </r>
  <r>
    <n v="573116"/>
    <n v="124"/>
    <n v="37.17"/>
    <n v="83.55"/>
    <x v="29"/>
    <n v="59.4"/>
    <n v="1540"/>
    <n v="1520"/>
    <n v="15.47"/>
    <n v="22.6"/>
    <n v="25.72"/>
    <n v="29.92"/>
    <n v="276.5"/>
    <n v="317.7"/>
    <n v="28.3576979327492"/>
    <n v="18.1296587223618"/>
    <n v="20.732339052232799"/>
    <n v="23.427938275191"/>
    <n v="26.211453951101699"/>
    <n v="29.078530598952899"/>
    <n v="2"/>
    <n v="0"/>
  </r>
  <r>
    <n v="573116"/>
    <n v="124"/>
    <n v="37.17"/>
    <n v="83.55"/>
    <x v="30"/>
    <n v="29.7"/>
    <n v="1560"/>
    <n v="1540"/>
    <n v="12.02"/>
    <n v="16.3"/>
    <n v="17.86"/>
    <n v="18.04"/>
    <n v="110.04"/>
    <n v="134.18"/>
    <n v="29.361132972045201"/>
    <n v="7.0477579022883301"/>
    <n v="9.6447342057505807"/>
    <n v="12.836085140695699"/>
    <n v="16.689836504891201"/>
    <n v="21.275308870380801"/>
    <n v="1"/>
    <n v="0"/>
  </r>
  <r>
    <n v="573116"/>
    <n v="124"/>
    <n v="37.17"/>
    <n v="83.55"/>
    <x v="30"/>
    <n v="59.4"/>
    <n v="1560"/>
    <n v="1540"/>
    <n v="15.63"/>
    <n v="23.63"/>
    <n v="26.98"/>
    <n v="31.31"/>
    <n v="302.14999999999998"/>
    <n v="347.18"/>
    <n v="29.359476201338801"/>
    <n v="18.1296587223618"/>
    <n v="20.732339052232799"/>
    <n v="23.427938275191"/>
    <n v="26.211453951101699"/>
    <n v="29.078530598952899"/>
    <n v="1"/>
    <n v="0"/>
  </r>
  <r>
    <n v="573116"/>
    <n v="124"/>
    <n v="37.17"/>
    <n v="83.55"/>
    <x v="30"/>
    <n v="66.06"/>
    <n v="1560"/>
    <n v="1540"/>
    <n v="16.05"/>
    <n v="25.12"/>
    <n v="29.12"/>
    <n v="33.159999999999997"/>
    <n v="346.28"/>
    <n v="394.11"/>
    <n v="30.071994113480201"/>
    <n v="20.258202557806001"/>
    <n v="22.682845162158699"/>
    <n v="25.144022657114"/>
    <n v="27.6391078448769"/>
    <n v="30.165855354805601"/>
    <n v="1"/>
    <n v="0"/>
  </r>
  <r>
    <n v="573116"/>
    <n v="124"/>
    <n v="37.17"/>
    <n v="83.55"/>
    <x v="30"/>
    <n v="47.08"/>
    <n v="1560"/>
    <n v="1540"/>
    <n v="14.54"/>
    <n v="19.899999999999999"/>
    <n v="22.32"/>
    <n v="26.81"/>
    <n v="207.08"/>
    <n v="242.39"/>
    <n v="28.324701711552301"/>
    <n v="13.749008826566"/>
    <n v="16.571327184082602"/>
    <n v="19.644610064713302"/>
    <n v="22.967022727044899"/>
    <n v="26.5368922317809"/>
    <n v="2"/>
    <n v="1"/>
  </r>
  <r>
    <n v="573116"/>
    <n v="124"/>
    <n v="37.17"/>
    <n v="83.55"/>
    <x v="31"/>
    <n v="47.08"/>
    <n v="1600"/>
    <n v="1660"/>
    <n v="14.87"/>
    <n v="22.18"/>
    <n v="24"/>
    <n v="30.2"/>
    <n v="255.03"/>
    <n v="298.52"/>
    <n v="29.417283227433401"/>
    <n v="13.749008826566"/>
    <n v="16.571327184082602"/>
    <n v="19.644610064713302"/>
    <n v="22.967022727044899"/>
    <n v="26.5368922317809"/>
    <n v="1"/>
    <n v="0"/>
  </r>
  <r>
    <n v="573116"/>
    <n v="124"/>
    <n v="37.17"/>
    <n v="83.55"/>
    <x v="31"/>
    <n v="59.4"/>
    <n v="1600"/>
    <n v="1660"/>
    <n v="15.94"/>
    <n v="25.42"/>
    <n v="27.3"/>
    <n v="35"/>
    <n v="354.7"/>
    <n v="407.55"/>
    <n v="29.6118363496741"/>
    <n v="18.1296587223618"/>
    <n v="20.732339052232799"/>
    <n v="23.427938275191"/>
    <n v="26.211453951101699"/>
    <n v="29.078530598952899"/>
    <n v="1"/>
    <n v="0"/>
  </r>
  <r>
    <n v="573116"/>
    <n v="124"/>
    <n v="37.17"/>
    <n v="83.55"/>
    <x v="31"/>
    <n v="66.06"/>
    <n v="1600"/>
    <n v="1660"/>
    <n v="16.350000000000001"/>
    <n v="26.57"/>
    <n v="29.58"/>
    <n v="37.119999999999997"/>
    <n v="400.21"/>
    <n v="455.5"/>
    <n v="30.480719964390701"/>
    <n v="20.258202557806001"/>
    <n v="22.682845162158699"/>
    <n v="25.144022657114"/>
    <n v="27.6391078448769"/>
    <n v="30.165855354805601"/>
    <n v="1"/>
    <n v="0"/>
  </r>
  <r>
    <n v="573116"/>
    <n v="125"/>
    <n v="24.09"/>
    <n v="189.79"/>
    <x v="32"/>
    <n v="60.25"/>
    <n v="1340"/>
    <n v="1260"/>
    <n v="17.25"/>
    <n v="24.59"/>
    <n v="27.22"/>
    <n v="30.24"/>
    <n v="297.55"/>
    <n v="338.66"/>
    <n v="29.405703215962902"/>
    <n v="18.411406160958499"/>
    <n v="20.992921135359499"/>
    <n v="23.659136797240699"/>
    <n v="26.405278781719801"/>
    <n v="29.2272008845306"/>
    <n v="1"/>
    <n v="0"/>
  </r>
  <r>
    <n v="573116"/>
    <n v="125"/>
    <n v="24.09"/>
    <n v="189.79"/>
    <x v="32"/>
    <n v="23.88"/>
    <n v="1340"/>
    <n v="1260"/>
    <n v="10.45"/>
    <n v="12.91"/>
    <n v="13.76"/>
    <n v="10.95"/>
    <n v="52.17"/>
    <n v="63.61"/>
    <n v="28.6044583727538"/>
    <n v="4.9056904609619396"/>
    <n v="7.1918782289791503"/>
    <n v="10.191366259122599"/>
    <n v="14.0371138000308"/>
    <n v="18.872997233808601"/>
    <n v="2"/>
    <n v="1"/>
  </r>
  <r>
    <n v="573116"/>
    <n v="125"/>
    <n v="24.09"/>
    <n v="189.79"/>
    <x v="32"/>
    <n v="41.26"/>
    <n v="1340"/>
    <n v="1260"/>
    <n v="14.91"/>
    <n v="18.66"/>
    <n v="19.12"/>
    <n v="22.34"/>
    <n v="156.91"/>
    <n v="183.66"/>
    <n v="27.516812097129499"/>
    <n v="11.527690233043399"/>
    <n v="14.367187546149299"/>
    <n v="17.559416947801999"/>
    <n v="21.1126610139302"/>
    <n v="25.034696975145"/>
    <n v="2"/>
    <n v="0"/>
  </r>
  <r>
    <n v="573116"/>
    <n v="125"/>
    <n v="24.09"/>
    <n v="189.79"/>
    <x v="32"/>
    <n v="53.58"/>
    <n v="1340"/>
    <n v="1260"/>
    <n v="16.48"/>
    <n v="22.48"/>
    <n v="24.2"/>
    <n v="27.51"/>
    <n v="244.64"/>
    <n v="281.08999999999997"/>
    <n v="28.325743687007201"/>
    <n v="16.125595322325999"/>
    <n v="18.855692333444399"/>
    <n v="21.743920854319398"/>
    <n v="24.7848418446716"/>
    <n v="27.973626122148598"/>
    <n v="2"/>
    <n v="0"/>
  </r>
  <r>
    <n v="573116"/>
    <n v="126"/>
    <n v="36.119999999999997"/>
    <n v="88.16"/>
    <x v="33"/>
    <n v="23.59"/>
    <n v="1660"/>
    <n v="1680"/>
    <n v="8.73"/>
    <n v="11.15"/>
    <n v="12.16"/>
    <n v="10.15"/>
    <n v="41.66"/>
    <n v="50.79"/>
    <n v="27.799207508381802"/>
    <n v="4.8035879025429598"/>
    <n v="7.0703973950621002"/>
    <n v="10.0557778982734"/>
    <n v="13.8967699243392"/>
    <n v="18.742183431892101"/>
    <n v="2"/>
    <n v="0"/>
  </r>
  <r>
    <n v="573116"/>
    <n v="126"/>
    <n v="36.119999999999997"/>
    <n v="88.16"/>
    <x v="33"/>
    <n v="40.97"/>
    <n v="1660"/>
    <n v="1680"/>
    <n v="11.82"/>
    <n v="17.059999999999999"/>
    <n v="18.46"/>
    <n v="18.559999999999999"/>
    <n v="118.62"/>
    <n v="138.85"/>
    <n v="27.161756754977699"/>
    <n v="11.415434499626199"/>
    <n v="14.253763540765799"/>
    <n v="17.450336597210601"/>
    <n v="21.014187886245502"/>
    <n v="24.953814256625002"/>
    <n v="2"/>
    <n v="0"/>
  </r>
  <r>
    <n v="573116"/>
    <n v="126"/>
    <n v="36.119999999999997"/>
    <n v="88.16"/>
    <x v="33"/>
    <n v="59.95"/>
    <n v="1660"/>
    <n v="1680"/>
    <n v="13.83"/>
    <n v="23.19"/>
    <n v="24.22"/>
    <n v="25.48"/>
    <n v="231.39"/>
    <n v="263.36"/>
    <n v="27.029467604587101"/>
    <n v="18.3122956729711"/>
    <n v="20.901342988386901"/>
    <n v="23.577955424563299"/>
    <n v="26.3372746587115"/>
    <n v="29.175077767640399"/>
    <n v="2"/>
    <n v="0"/>
  </r>
  <r>
    <n v="573116"/>
    <n v="126"/>
    <n v="36.119999999999997"/>
    <n v="88.16"/>
    <x v="33"/>
    <n v="53.29"/>
    <n v="1660"/>
    <n v="1680"/>
    <n v="13.22"/>
    <n v="20.48"/>
    <n v="21.62"/>
    <n v="23.27"/>
    <n v="186.22"/>
    <n v="213.97"/>
    <n v="26.4733260287903"/>
    <n v="16.0224769190527"/>
    <n v="18.757970603750898"/>
    <n v="21.655274016527599"/>
    <n v="24.708995677508"/>
    <n v="27.9143435023175"/>
    <n v="3"/>
    <n v="1"/>
  </r>
  <r>
    <n v="573116"/>
    <n v="127"/>
    <n v="36.44"/>
    <n v="256.88"/>
    <x v="34"/>
    <n v="36.5"/>
    <n v="1600"/>
    <n v="1440"/>
    <n v="13.16"/>
    <n v="17.309999999999999"/>
    <n v="17.5"/>
    <n v="20.21"/>
    <n v="133.36000000000001"/>
    <n v="156.1"/>
    <n v="27.623767481961899"/>
    <n v="9.6760920980364595"/>
    <n v="12.4675325084912"/>
    <n v="15.706765296202899"/>
    <n v="19.418416511587701"/>
    <n v="23.626293533094501"/>
    <n v="2"/>
    <n v="0"/>
  </r>
  <r>
    <n v="573116"/>
    <n v="127"/>
    <n v="36.44"/>
    <n v="256.88"/>
    <x v="34"/>
    <n v="48.82"/>
    <n v="1620"/>
    <n v="1460"/>
    <n v="14.88"/>
    <n v="19.61"/>
    <n v="21.94"/>
    <n v="26.47"/>
    <n v="208.3"/>
    <n v="239.34"/>
    <n v="27.703259200379598"/>
    <n v="14.3977721922729"/>
    <n v="17.201877983746002"/>
    <n v="20.2299370179791"/>
    <n v="23.478541183228501"/>
    <n v="26.944606728215"/>
    <n v="2"/>
    <n v="0"/>
  </r>
  <r>
    <n v="573116"/>
    <n v="127"/>
    <n v="36.44"/>
    <n v="256.88"/>
    <x v="34"/>
    <n v="55.49"/>
    <n v="1620"/>
    <n v="1460"/>
    <n v="15.66"/>
    <n v="22.56"/>
    <n v="25.26"/>
    <n v="29.39"/>
    <n v="268.06"/>
    <n v="305.08"/>
    <n v="28.740467114025101"/>
    <n v="16.797265120682201"/>
    <n v="19.489345957995599"/>
    <n v="22.316375313484802"/>
    <n v="25.2727917065878"/>
    <n v="28.353690776169799"/>
    <n v="2"/>
    <n v="0"/>
  </r>
  <r>
    <n v="573116"/>
    <n v="128"/>
    <n v="83.2"/>
    <n v="229.54"/>
    <x v="35"/>
    <n v="19.350000000000001"/>
    <n v="1620"/>
    <n v="1600"/>
    <n v="7.57"/>
    <n v="10.11"/>
    <n v="11.18"/>
    <n v="7.39"/>
    <n v="27.89"/>
    <n v="34.01"/>
    <n v="28.443176571255901"/>
    <n v="3.3823507388391199"/>
    <n v="5.3216794560246203"/>
    <n v="8.0426995329331703"/>
    <n v="11.7524966596488"/>
    <n v="16.6893680350552"/>
    <n v="2"/>
    <n v="0"/>
  </r>
  <r>
    <n v="573116"/>
    <n v="128"/>
    <n v="83.2"/>
    <n v="229.54"/>
    <x v="35"/>
    <n v="36.729999999999997"/>
    <n v="1620"/>
    <n v="1600"/>
    <n v="11.55"/>
    <n v="16.190000000000001"/>
    <n v="16.059999999999999"/>
    <n v="17.3"/>
    <n v="107.39"/>
    <n v="125.7"/>
    <n v="26.6682945389163"/>
    <n v="9.7657781852755292"/>
    <n v="12.5610489758573"/>
    <n v="15.799316636305999"/>
    <n v="19.504197595826199"/>
    <n v="23.698488161299"/>
    <n v="2"/>
    <n v="0"/>
  </r>
  <r>
    <n v="573116"/>
    <n v="128"/>
    <n v="83.2"/>
    <n v="229.54"/>
    <x v="35"/>
    <n v="49.05"/>
    <n v="1620"/>
    <n v="1600"/>
    <n v="13.14"/>
    <n v="19.190000000000001"/>
    <n v="20.74"/>
    <n v="22.48"/>
    <n v="171.49"/>
    <n v="197.04"/>
    <n v="26.810404138873999"/>
    <n v="14.482890817475999"/>
    <n v="17.284201794030899"/>
    <n v="20.3060148293612"/>
    <n v="23.544752400676501"/>
    <n v="26.9971806505472"/>
    <n v="2"/>
    <n v="0"/>
  </r>
  <r>
    <n v="573116"/>
    <n v="128"/>
    <n v="83.2"/>
    <n v="229.54"/>
    <x v="35"/>
    <n v="55.72"/>
    <n v="1620"/>
    <n v="1580"/>
    <n v="14.12"/>
    <n v="21.63"/>
    <n v="23.96"/>
    <n v="25.62"/>
    <n v="223.17"/>
    <n v="254"/>
    <n v="27.715353012552701"/>
    <n v="16.877250445369"/>
    <n v="19.564479970551599"/>
    <n v="22.383986713243502"/>
    <n v="25.330214725719401"/>
    <n v="28.398268411438799"/>
    <n v="2"/>
    <n v="0"/>
  </r>
  <r>
    <n v="573116"/>
    <n v="129"/>
    <n v="91.96"/>
    <n v="347.04"/>
    <x v="36"/>
    <n v="19.45"/>
    <n v="1700"/>
    <n v="1640"/>
    <n v="8.84"/>
    <n v="12.9"/>
    <n v="13.88"/>
    <n v="10.23"/>
    <n v="48.94"/>
    <n v="59.68"/>
    <n v="29.771836468816399"/>
    <n v="3.4141103796435099"/>
    <n v="5.3621168531102601"/>
    <n v="8.0907082589818895"/>
    <n v="11.805089434955001"/>
    <n v="16.741029127052698"/>
    <n v="1"/>
    <n v="0"/>
  </r>
  <r>
    <n v="573116"/>
    <n v="129"/>
    <n v="91.96"/>
    <n v="347.04"/>
    <x v="36"/>
    <n v="55.81"/>
    <n v="1700"/>
    <n v="1640"/>
    <n v="14.25"/>
    <n v="22.96"/>
    <n v="26.36"/>
    <n v="27.51"/>
    <n v="257.10000000000002"/>
    <n v="292.61"/>
    <n v="29.499687274863099"/>
    <n v="16.908495635480701"/>
    <n v="19.593811668057501"/>
    <n v="22.410366570916999"/>
    <n v="25.352607642273501"/>
    <n v="28.415643656865399"/>
    <n v="1"/>
    <n v="0"/>
  </r>
  <r>
    <n v="573116"/>
    <n v="129"/>
    <n v="91.96"/>
    <n v="347.04"/>
    <x v="36"/>
    <n v="36.83"/>
    <n v="1700"/>
    <n v="1640"/>
    <n v="12.6"/>
    <n v="17.28"/>
    <n v="18.3"/>
    <n v="21.05"/>
    <n v="138.72"/>
    <n v="162.37"/>
    <n v="28.027097836815098"/>
    <n v="9.8047731530229196"/>
    <n v="12.601658399922099"/>
    <n v="15.8394610379456"/>
    <n v="19.5413663294953"/>
    <n v="23.729739555570202"/>
    <n v="2"/>
    <n v="1"/>
  </r>
  <r>
    <n v="573116"/>
    <n v="129"/>
    <n v="91.96"/>
    <n v="347.04"/>
    <x v="36"/>
    <n v="49.15"/>
    <n v="1700"/>
    <n v="1640"/>
    <n v="13.66"/>
    <n v="20.54"/>
    <n v="22.96"/>
    <n v="25.08"/>
    <n v="207.13"/>
    <n v="238"/>
    <n v="28.334440584313601"/>
    <n v="14.519850672022701"/>
    <n v="17.319919443289901"/>
    <n v="20.338998429512099"/>
    <n v="23.573439069056001"/>
    <n v="27.019944691831899"/>
    <n v="2"/>
    <n v="0"/>
  </r>
  <r>
    <n v="573116"/>
    <n v="130"/>
    <n v="105.1"/>
    <n v="249.28"/>
    <x v="37"/>
    <n v="18.96"/>
    <n v="1680"/>
    <n v="1700"/>
    <n v="7.42"/>
    <n v="9.68"/>
    <n v="11.26"/>
    <n v="7.54"/>
    <n v="27.33"/>
    <n v="33.32"/>
    <n v="28.5976090456004"/>
    <n v="3.2594100699477799"/>
    <n v="5.1644591070905301"/>
    <n v="7.8552934949358697"/>
    <n v="11.546439911773099"/>
    <n v="16.486271594101598"/>
    <n v="2"/>
    <n v="0"/>
  </r>
  <r>
    <n v="573116"/>
    <n v="130"/>
    <n v="105.1"/>
    <n v="249.28"/>
    <x v="37"/>
    <n v="55.32"/>
    <n v="1680"/>
    <n v="1680"/>
    <n v="14.4"/>
    <n v="22.01"/>
    <n v="23.14"/>
    <n v="28.04"/>
    <n v="242.98"/>
    <n v="276.54000000000002"/>
    <n v="27.173587788979599"/>
    <n v="16.738019893195201"/>
    <n v="19.433650272964002"/>
    <n v="22.266220059792801"/>
    <n v="25.2301662885504"/>
    <n v="28.32058039344"/>
    <n v="2"/>
    <n v="0"/>
  </r>
  <r>
    <n v="573116"/>
    <n v="130"/>
    <n v="105.1"/>
    <n v="249.28"/>
    <x v="37"/>
    <n v="48.65"/>
    <n v="1680"/>
    <n v="1700"/>
    <n v="13.57"/>
    <n v="18.72"/>
    <n v="19.84"/>
    <n v="25.28"/>
    <n v="186.16"/>
    <n v="213.89"/>
    <n v="26.2604759799713"/>
    <n v="14.334759892395001"/>
    <n v="17.140875075772101"/>
    <n v="20.173512256305202"/>
    <n v="23.429394026063701"/>
    <n v="26.9055527275294"/>
    <n v="3"/>
    <n v="1"/>
  </r>
  <r>
    <n v="573116"/>
    <n v="131"/>
    <n v="135.13"/>
    <n v="119.54"/>
    <x v="38"/>
    <n v="19.45"/>
    <n v="1440"/>
    <n v="1480"/>
    <n v="9.25"/>
    <n v="12.62"/>
    <n v="13.4"/>
    <n v="10.01"/>
    <n v="46.36"/>
    <n v="56.53"/>
    <n v="29.546686527461699"/>
    <n v="3.4141103796435099"/>
    <n v="5.3621168531102601"/>
    <n v="8.0907082589818895"/>
    <n v="11.805089434955001"/>
    <n v="16.741029127052698"/>
    <n v="1"/>
    <n v="0"/>
  </r>
  <r>
    <n v="573116"/>
    <n v="131"/>
    <n v="135.13"/>
    <n v="119.54"/>
    <x v="38"/>
    <n v="36.83"/>
    <n v="1440"/>
    <n v="1480"/>
    <n v="13.85"/>
    <n v="18.399999999999999"/>
    <n v="19.579999999999998"/>
    <n v="22.57"/>
    <n v="156.11000000000001"/>
    <n v="182.72"/>
    <n v="28.772040789937002"/>
    <n v="9.8047731530229196"/>
    <n v="12.601658399922099"/>
    <n v="15.8394610379456"/>
    <n v="19.5413663294953"/>
    <n v="23.729739555570202"/>
    <n v="1"/>
    <n v="0"/>
  </r>
  <r>
    <n v="573116"/>
    <n v="131"/>
    <n v="135.13"/>
    <n v="119.54"/>
    <x v="38"/>
    <n v="49.15"/>
    <n v="1440"/>
    <n v="1480"/>
    <n v="15.55"/>
    <n v="22.5"/>
    <n v="23.66"/>
    <n v="28.58"/>
    <n v="252.15"/>
    <n v="289.73"/>
    <n v="28.8082467708434"/>
    <n v="14.519850672022701"/>
    <n v="17.319919443289901"/>
    <n v="20.338998429512099"/>
    <n v="23.573439069056001"/>
    <n v="27.019944691831899"/>
    <n v="1"/>
    <n v="0"/>
  </r>
  <r>
    <n v="573116"/>
    <n v="131"/>
    <n v="135.13"/>
    <n v="119.54"/>
    <x v="38"/>
    <n v="55.81"/>
    <n v="1440"/>
    <n v="1480"/>
    <n v="16.399999999999999"/>
    <n v="25.15"/>
    <n v="27.3"/>
    <n v="31.88"/>
    <n v="317.75"/>
    <n v="361.64"/>
    <n v="30.190497100933701"/>
    <n v="16.908495635480701"/>
    <n v="19.593811668057501"/>
    <n v="22.410366570916999"/>
    <n v="25.352607642273501"/>
    <n v="28.415643656865399"/>
    <n v="1"/>
    <n v="0"/>
  </r>
  <r>
    <n v="573116"/>
    <n v="132"/>
    <n v="23.98"/>
    <n v="313.27"/>
    <x v="39"/>
    <n v="38.700000000000003"/>
    <n v="1720"/>
    <n v="1740"/>
    <n v="13.07"/>
    <n v="17.87"/>
    <n v="20.32"/>
    <n v="23.94"/>
    <n v="164.2"/>
    <n v="196.1"/>
    <n v="28.806856762543099"/>
    <n v="10.533636883896101"/>
    <n v="13.355203518220399"/>
    <n v="16.579471871230002"/>
    <n v="20.222387141351199"/>
    <n v="24.2991481635325"/>
    <n v="1"/>
    <n v="0"/>
  </r>
  <r>
    <n v="573116"/>
    <n v="132"/>
    <n v="23.98"/>
    <n v="313.27"/>
    <x v="39"/>
    <n v="63.5"/>
    <n v="1720"/>
    <n v="1740"/>
    <n v="16.14"/>
    <n v="23.66"/>
    <n v="27.24"/>
    <n v="37.340000000000003"/>
    <n v="360.92"/>
    <n v="414.7"/>
    <n v="28.857347838874801"/>
    <n v="19.461673186442599"/>
    <n v="21.957729184723998"/>
    <n v="24.509888082139"/>
    <n v="27.114479746259398"/>
    <n v="29.768346339594999"/>
    <n v="1"/>
    <n v="0"/>
  </r>
  <r>
    <n v="573116"/>
    <n v="132"/>
    <n v="23.98"/>
    <n v="313.27"/>
    <x v="39"/>
    <n v="50.79"/>
    <n v="1720"/>
    <n v="1740"/>
    <n v="14.87"/>
    <n v="19.97"/>
    <n v="23.3"/>
    <n v="31.37"/>
    <n v="248.37"/>
    <n v="291.24"/>
    <n v="28.238768773767099"/>
    <n v="15.1216814216889"/>
    <n v="17.8991288849233"/>
    <n v="20.871867353150801"/>
    <n v="24.0352950166391"/>
    <n v="27.385281975464601"/>
    <n v="2"/>
    <n v="1"/>
  </r>
  <r>
    <n v="573116"/>
    <n v="133"/>
    <n v="69.739999999999995"/>
    <n v="242.18"/>
    <x v="40"/>
    <n v="42.54"/>
    <n v="1746.28"/>
    <n v="1746.28"/>
    <n v="13.5"/>
    <n v="19.309999999999999"/>
    <n v="21.76"/>
    <n v="25.71"/>
    <n v="200.97"/>
    <n v="235.48"/>
    <n v="28.884230773226399"/>
    <n v="12.0217416522599"/>
    <n v="14.863920152822001"/>
    <n v="18.034982863834198"/>
    <n v="21.540213384504199"/>
    <n v="25.384538385152698"/>
    <n v="1"/>
    <n v="0"/>
  </r>
  <r>
    <n v="573116"/>
    <n v="133"/>
    <n v="69.739999999999995"/>
    <n v="242.18"/>
    <x v="40"/>
    <n v="30.42"/>
    <n v="1746.28"/>
    <n v="1746.28"/>
    <n v="12.06"/>
    <n v="15.25"/>
    <n v="16.82"/>
    <n v="20.55"/>
    <n v="119.93"/>
    <n v="146.51"/>
    <n v="28.654523350902"/>
    <n v="7.3219979031942"/>
    <n v="9.9475994799221699"/>
    <n v="13.1519384717846"/>
    <n v="16.9970091766492"/>
    <n v="21.545586818364601"/>
    <n v="2"/>
    <n v="1"/>
  </r>
  <r>
    <n v="573116"/>
    <n v="133"/>
    <n v="69.739999999999995"/>
    <n v="242.18"/>
    <x v="40"/>
    <n v="52.86"/>
    <n v="1746.28"/>
    <n v="1724.18"/>
    <n v="14.48"/>
    <n v="21.73"/>
    <n v="24.5"/>
    <n v="29.83"/>
    <n v="276.56"/>
    <n v="315.32"/>
    <n v="28.681661127414898"/>
    <n v="15.869039327022"/>
    <n v="18.612341477275599"/>
    <n v="21.522985187063199"/>
    <n v="24.595665052334599"/>
    <n v="27.825657913973998"/>
    <n v="2"/>
    <n v="0"/>
  </r>
  <r>
    <n v="573116"/>
    <n v="133"/>
    <n v="69.739999999999995"/>
    <n v="242.18"/>
    <x v="40"/>
    <n v="64.39"/>
    <n v="1746.28"/>
    <n v="1724.18"/>
    <n v="15.18"/>
    <n v="22.96"/>
    <n v="27.22"/>
    <n v="33.1"/>
    <n v="329.27"/>
    <n v="375.41"/>
    <n v="28.6802859263098"/>
    <n v="19.741695914274398"/>
    <n v="22.213277776211299"/>
    <n v="24.733876195137601"/>
    <n v="27.300171045189298"/>
    <n v="29.909312454593302"/>
    <n v="2"/>
    <n v="0"/>
  </r>
  <r>
    <n v="573116"/>
    <n v="134"/>
    <n v="176.33"/>
    <n v="206.91"/>
    <x v="41"/>
    <n v="30.35"/>
    <n v="1503.13"/>
    <n v="1481.02"/>
    <n v="13.52"/>
    <n v="18.57"/>
    <n v="19.72"/>
    <n v="21.64"/>
    <n v="152.03"/>
    <n v="181.04"/>
    <n v="30.153508967133799"/>
    <n v="7.2952723720247503"/>
    <n v="9.9181803642585091"/>
    <n v="13.1213488422705"/>
    <n v="16.9673414769155"/>
    <n v="21.519548507919598"/>
    <n v="1"/>
    <n v="0"/>
  </r>
  <r>
    <n v="573116"/>
    <n v="134"/>
    <n v="176.33"/>
    <n v="206.91"/>
    <x v="41"/>
    <n v="42.48"/>
    <n v="1503.13"/>
    <n v="1481.02"/>
    <n v="15.64"/>
    <n v="23.42"/>
    <n v="25.72"/>
    <n v="28.19"/>
    <n v="264.69"/>
    <n v="303.04000000000002"/>
    <n v="31.196069289538201"/>
    <n v="11.9986394881203"/>
    <n v="14.8407802381059"/>
    <n v="18.012905250501301"/>
    <n v="21.520427590575601"/>
    <n v="25.368396266532098"/>
    <n v="1"/>
    <n v="0"/>
  </r>
  <r>
    <n v="573116"/>
    <n v="134"/>
    <n v="176.33"/>
    <n v="206.91"/>
    <x v="41"/>
    <n v="64.319999999999993"/>
    <n v="1503.13"/>
    <n v="1436.81"/>
    <n v="17.78"/>
    <n v="26.84"/>
    <n v="29.2"/>
    <n v="36.9"/>
    <n v="411.17"/>
    <n v="468.79"/>
    <n v="30.402110972397399"/>
    <n v="19.7197911382851"/>
    <n v="22.193312442568502"/>
    <n v="24.716396512931599"/>
    <n v="27.285695140104099"/>
    <n v="29.898333813062099"/>
    <n v="1"/>
    <n v="0"/>
  </r>
  <r>
    <n v="573116"/>
    <n v="135"/>
    <n v="106.62"/>
    <n v="183.05"/>
    <x v="42"/>
    <n v="29.76"/>
    <n v="1640"/>
    <n v="1620"/>
    <n v="8.9499999999999993"/>
    <n v="13.06"/>
    <n v="13.88"/>
    <n v="10.37"/>
    <n v="50.43"/>
    <n v="61.49"/>
    <n v="27.134953658068898"/>
    <n v="7.0705542151138596"/>
    <n v="9.6699942627882205"/>
    <n v="12.862508672139001"/>
    <n v="16.715605617400101"/>
    <n v="21.298041332582901"/>
    <n v="2"/>
    <n v="0"/>
  </r>
  <r>
    <n v="573116"/>
    <n v="135"/>
    <n v="106.62"/>
    <n v="183.05"/>
    <x v="42"/>
    <n v="41.92"/>
    <n v="1640"/>
    <n v="1620"/>
    <n v="11.77"/>
    <n v="17.3"/>
    <n v="18.62"/>
    <n v="17.95"/>
    <n v="114.54"/>
    <n v="136.41999999999999"/>
    <n v="27.0394539839623"/>
    <n v="11.7827417357034"/>
    <n v="14.6241176872759"/>
    <n v="17.8058301720895"/>
    <n v="21.334552297075302"/>
    <n v="25.2165272237735"/>
    <n v="2"/>
    <n v="0"/>
  </r>
  <r>
    <n v="573116"/>
    <n v="135"/>
    <n v="106.62"/>
    <n v="183.05"/>
    <x v="42"/>
    <n v="54.47"/>
    <n v="1640"/>
    <n v="1620"/>
    <n v="13.12"/>
    <n v="21.14"/>
    <n v="23.28"/>
    <n v="22.41"/>
    <n v="180.32"/>
    <n v="211.07"/>
    <n v="27.4624269457147"/>
    <n v="16.440207978618901"/>
    <n v="19.153110155573501"/>
    <n v="22.0131175923417"/>
    <n v="25.0146948790842"/>
    <n v="28.152943099505901"/>
    <n v="2"/>
    <n v="0"/>
  </r>
  <r>
    <n v="573116"/>
    <n v="135"/>
    <n v="106.62"/>
    <n v="183.05"/>
    <x v="42"/>
    <n v="66.56"/>
    <n v="1640"/>
    <n v="1620"/>
    <n v="13.93"/>
    <n v="24.96"/>
    <n v="27.62"/>
    <n v="25.39"/>
    <n v="252.81"/>
    <n v="290.48"/>
    <n v="28.643075930692198"/>
    <n v="20.410567334767901"/>
    <n v="22.820926631581099"/>
    <n v="25.264284071395299"/>
    <n v="27.738226928668698"/>
    <n v="30.240695716677699"/>
    <n v="2"/>
    <n v="0"/>
  </r>
  <r>
    <n v="573116"/>
    <n v="135"/>
    <n v="106.62"/>
    <n v="183.05"/>
    <x v="43"/>
    <n v="41.92"/>
    <n v="1520"/>
    <n v="1540"/>
    <n v="12.41"/>
    <n v="17.64"/>
    <n v="18.34"/>
    <n v="19"/>
    <n v="123.37"/>
    <n v="146.93"/>
    <n v="26.855420252077099"/>
    <n v="11.7827417357034"/>
    <n v="14.6241176872759"/>
    <n v="17.8058301720895"/>
    <n v="21.334552297075302"/>
    <n v="25.2165272237735"/>
    <n v="2"/>
    <n v="0"/>
  </r>
  <r>
    <n v="573116"/>
    <n v="135"/>
    <n v="106.62"/>
    <n v="183.05"/>
    <x v="43"/>
    <n v="54.47"/>
    <n v="1520"/>
    <n v="1540"/>
    <n v="13.69"/>
    <n v="21.41"/>
    <n v="23.98"/>
    <n v="23.36"/>
    <n v="191.45"/>
    <n v="224.09"/>
    <n v="27.986048787644101"/>
    <n v="16.440207978618901"/>
    <n v="19.153110155573501"/>
    <n v="22.0131175923417"/>
    <n v="25.0146948790842"/>
    <n v="28.152943099505901"/>
    <n v="2"/>
    <n v="0"/>
  </r>
  <r>
    <n v="573116"/>
    <n v="135"/>
    <n v="106.62"/>
    <n v="183.05"/>
    <x v="43"/>
    <n v="66.56"/>
    <n v="1520"/>
    <n v="1540"/>
    <n v="14.55"/>
    <n v="24.81"/>
    <n v="27.4"/>
    <n v="26.59"/>
    <n v="263.08999999999997"/>
    <n v="302.29000000000002"/>
    <n v="28.4439528184237"/>
    <n v="20.410567334767901"/>
    <n v="22.820926631581099"/>
    <n v="25.264284071395299"/>
    <n v="27.738226928668698"/>
    <n v="30.240695716677699"/>
    <n v="2"/>
    <n v="0"/>
  </r>
  <r>
    <n v="573116"/>
    <n v="136"/>
    <n v="58.83"/>
    <n v="239.97"/>
    <x v="44"/>
    <n v="28.35"/>
    <n v="1660"/>
    <n v="1580"/>
    <n v="9.9600000000000009"/>
    <n v="14.01"/>
    <n v="16.14"/>
    <n v="12.77"/>
    <n v="67.63"/>
    <n v="82.47"/>
    <n v="28.770284799643701"/>
    <n v="6.5379137087794996"/>
    <n v="9.0756137475392507"/>
    <n v="12.2367354748084"/>
    <n v="16.101703269270299"/>
    <n v="20.753499806462901"/>
    <n v="1"/>
    <n v="0"/>
  </r>
  <r>
    <n v="573116"/>
    <n v="136"/>
    <n v="58.83"/>
    <n v="239.97"/>
    <x v="44"/>
    <n v="40.51"/>
    <n v="1660"/>
    <n v="1580"/>
    <n v="12.48"/>
    <n v="17.739999999999998"/>
    <n v="19.88"/>
    <n v="19.79"/>
    <n v="130.96"/>
    <n v="155.97"/>
    <n v="28.1594930555719"/>
    <n v="11.237160216272599"/>
    <n v="14.0731968807649"/>
    <n v="17.276300933184999"/>
    <n v="20.856756782412699"/>
    <n v="24.8242624934284"/>
    <n v="2"/>
    <n v="1"/>
  </r>
  <r>
    <n v="573116"/>
    <n v="136"/>
    <n v="58.83"/>
    <n v="239.97"/>
    <x v="44"/>
    <n v="53.06"/>
    <n v="1660"/>
    <n v="1560"/>
    <n v="13.67"/>
    <n v="21.31"/>
    <n v="23.66"/>
    <n v="23.53"/>
    <n v="192.47"/>
    <n v="225.29"/>
    <n v="28.036529043528599"/>
    <n v="15.940485136034299"/>
    <n v="18.680184532066001"/>
    <n v="21.584640934817099"/>
    <n v="24.6485065475899"/>
    <n v="27.8670240398794"/>
    <n v="2"/>
    <n v="0"/>
  </r>
  <r>
    <n v="573116"/>
    <n v="136"/>
    <n v="58.83"/>
    <n v="239.97"/>
    <x v="44"/>
    <n v="65.14"/>
    <n v="1660"/>
    <n v="1560"/>
    <n v="14.6"/>
    <n v="23.55"/>
    <n v="27.42"/>
    <n v="27.01"/>
    <n v="260.23"/>
    <n v="299.01"/>
    <n v="28.720122838823801"/>
    <n v="19.975105484821501"/>
    <n v="22.425761030563201"/>
    <n v="24.919698280961502"/>
    <n v="27.453903234078702"/>
    <n v="30.025793862804299"/>
    <n v="2"/>
    <n v="0"/>
  </r>
  <r>
    <n v="573116"/>
    <n v="136"/>
    <n v="58.83"/>
    <n v="239.97"/>
    <x v="45"/>
    <n v="40.51"/>
    <n v="1640"/>
    <n v="1620"/>
    <n v="12.96"/>
    <n v="18.440000000000001"/>
    <n v="20.440000000000001"/>
    <n v="21.75"/>
    <n v="147.58000000000001"/>
    <n v="175.77"/>
    <n v="28.50000754081"/>
    <n v="11.237160216272599"/>
    <n v="14.0731968807649"/>
    <n v="17.276300933184999"/>
    <n v="20.856756782412699"/>
    <n v="24.8242624934284"/>
    <n v="2"/>
    <n v="0"/>
  </r>
  <r>
    <n v="573116"/>
    <n v="136"/>
    <n v="58.83"/>
    <n v="239.97"/>
    <x v="45"/>
    <n v="53.06"/>
    <n v="1640"/>
    <n v="1620"/>
    <n v="13.97"/>
    <n v="21.8"/>
    <n v="24.12"/>
    <n v="25.42"/>
    <n v="210.41"/>
    <n v="246.28"/>
    <n v="28.369944910082602"/>
    <n v="15.940485136034299"/>
    <n v="18.680184532066001"/>
    <n v="21.584640934817099"/>
    <n v="24.6485065475899"/>
    <n v="27.8670240398794"/>
    <n v="2"/>
    <n v="0"/>
  </r>
  <r>
    <n v="573116"/>
    <n v="136"/>
    <n v="58.83"/>
    <n v="239.97"/>
    <x v="45"/>
    <n v="65.14"/>
    <n v="1640"/>
    <n v="1620"/>
    <n v="14.87"/>
    <n v="24.95"/>
    <n v="27.34"/>
    <n v="28.94"/>
    <n v="287.89"/>
    <n v="330.78"/>
    <n v="28.649599754001301"/>
    <n v="19.975105484821501"/>
    <n v="22.425761030563201"/>
    <n v="24.919698280961502"/>
    <n v="27.453903234078702"/>
    <n v="30.025793862804299"/>
    <n v="2"/>
    <n v="0"/>
  </r>
  <r>
    <n v="573116"/>
    <n v="137"/>
    <n v="126.72"/>
    <n v="131.54"/>
    <x v="46"/>
    <n v="62.09"/>
    <n v="1640"/>
    <n v="1620"/>
    <n v="14.71"/>
    <n v="24.84"/>
    <n v="26.86"/>
    <n v="28.13"/>
    <n v="275.98"/>
    <n v="317.11"/>
    <n v="28.7893030732663"/>
    <n v="19.0113268544095"/>
    <n v="21.545270582663299"/>
    <n v="24.1471878598275"/>
    <n v="26.812890918733999"/>
    <n v="29.538762411763301"/>
    <n v="1"/>
    <n v="0"/>
  </r>
  <r>
    <n v="573116"/>
    <n v="137"/>
    <n v="126.72"/>
    <n v="131.54"/>
    <x v="46"/>
    <n v="25.3"/>
    <n v="1640"/>
    <n v="1620"/>
    <n v="8.56"/>
    <n v="12.66"/>
    <n v="12.8"/>
    <n v="9.41"/>
    <n v="44.01"/>
    <n v="53.66"/>
    <n v="27.6980980159613"/>
    <n v="5.4130680239959403"/>
    <n v="7.7886598701733503"/>
    <n v="10.8505348039161"/>
    <n v="14.7129048295148"/>
    <n v="19.497361718834799"/>
    <n v="2"/>
    <n v="1"/>
  </r>
  <r>
    <n v="573116"/>
    <n v="137"/>
    <n v="126.72"/>
    <n v="131.54"/>
    <x v="46"/>
    <n v="37.450000000000003"/>
    <n v="1640"/>
    <n v="1620"/>
    <n v="11.79"/>
    <n v="17.37"/>
    <n v="18.260000000000002"/>
    <n v="17.899999999999999"/>
    <n v="113.84"/>
    <n v="135.58000000000001"/>
    <n v="27.8610080330877"/>
    <n v="10.0465314350553"/>
    <n v="12.852746658587201"/>
    <n v="16.087064192029299"/>
    <n v="19.770099014802799"/>
    <n v="23.921656599864299"/>
    <n v="2"/>
    <n v="0"/>
  </r>
  <r>
    <n v="573116"/>
    <n v="137"/>
    <n v="126.72"/>
    <n v="131.54"/>
    <x v="46"/>
    <n v="50"/>
    <n v="1640"/>
    <n v="1620"/>
    <n v="13.62"/>
    <n v="21.52"/>
    <n v="23.6"/>
    <n v="24"/>
    <n v="194.77"/>
    <n v="227.98"/>
    <n v="28.6031329514602"/>
    <n v="14.832804988329"/>
    <n v="17.621668278456099"/>
    <n v="20.617072865893"/>
    <n v="23.814827910483299"/>
    <n v="27.211160212788101"/>
    <n v="2"/>
    <n v="0"/>
  </r>
  <r>
    <n v="573116"/>
    <n v="137"/>
    <n v="126.72"/>
    <n v="131.54"/>
    <x v="47"/>
    <n v="62.09"/>
    <n v="1680"/>
    <n v="1680"/>
    <n v="14.56"/>
    <n v="24.9"/>
    <n v="27.42"/>
    <n v="29.07"/>
    <n v="291.33"/>
    <n v="334.74"/>
    <n v="29.255348981693501"/>
    <n v="19.0113268544095"/>
    <n v="21.545270582663299"/>
    <n v="24.1471878598275"/>
    <n v="26.812890918733999"/>
    <n v="29.538762411763301"/>
    <n v="1"/>
    <n v="0"/>
  </r>
  <r>
    <n v="573116"/>
    <n v="137"/>
    <n v="126.72"/>
    <n v="131.54"/>
    <x v="47"/>
    <n v="37.450000000000003"/>
    <n v="1680"/>
    <n v="1680"/>
    <n v="12.05"/>
    <n v="17.41"/>
    <n v="18.760000000000002"/>
    <n v="19.63"/>
    <n v="127.06"/>
    <n v="151.33000000000001"/>
    <n v="28.160120142881102"/>
    <n v="10.0465314350553"/>
    <n v="12.852746658587201"/>
    <n v="16.087064192029299"/>
    <n v="19.770099014802799"/>
    <n v="23.921656599864299"/>
    <n v="2"/>
    <n v="1"/>
  </r>
  <r>
    <n v="573116"/>
    <n v="137"/>
    <n v="126.72"/>
    <n v="131.54"/>
    <x v="47"/>
    <n v="50"/>
    <n v="1680"/>
    <n v="1680"/>
    <n v="13.58"/>
    <n v="21.3"/>
    <n v="23.76"/>
    <n v="25.13"/>
    <n v="205.67"/>
    <n v="240.73"/>
    <n v="28.712571852498701"/>
    <n v="14.832804988329"/>
    <n v="17.621668278456099"/>
    <n v="20.617072865893"/>
    <n v="23.814827910483299"/>
    <n v="27.211160212788101"/>
    <n v="2"/>
    <n v="0"/>
  </r>
  <r>
    <n v="573116"/>
    <n v="138"/>
    <n v="151.68"/>
    <n v="64.44"/>
    <x v="48"/>
    <n v="51.38"/>
    <n v="1680"/>
    <n v="1660"/>
    <n v="12.9"/>
    <n v="21.05"/>
    <n v="24.32"/>
    <n v="22.26"/>
    <n v="179.29"/>
    <n v="209.86"/>
    <n v="28.835284650568099"/>
    <n v="15.3361339895374"/>
    <n v="18.104455129985599"/>
    <n v="21.059876568926398"/>
    <n v="24.1975436242864"/>
    <n v="27.513109682541799"/>
    <n v="1"/>
    <n v="0"/>
  </r>
  <r>
    <n v="573116"/>
    <n v="138"/>
    <n v="151.68"/>
    <n v="64.44"/>
    <x v="48"/>
    <n v="26.68"/>
    <n v="1680"/>
    <n v="1660"/>
    <n v="8.91"/>
    <n v="13.07"/>
    <n v="13.56"/>
    <n v="10.53"/>
    <n v="51.28"/>
    <n v="62.53"/>
    <n v="27.7658354520544"/>
    <n v="5.9167278311884504"/>
    <n v="8.3706286168410404"/>
    <n v="11.4830085112949"/>
    <n v="15.3517453203839"/>
    <n v="20.079516180218601"/>
    <n v="2"/>
    <n v="1"/>
  </r>
  <r>
    <n v="573116"/>
    <n v="138"/>
    <n v="151.68"/>
    <n v="64.44"/>
    <x v="48"/>
    <n v="38.83"/>
    <n v="1680"/>
    <n v="1660"/>
    <n v="11.51"/>
    <n v="17.22"/>
    <n v="19.2"/>
    <n v="17.64"/>
    <n v="112.72"/>
    <n v="134.25"/>
    <n v="28.115664491645902"/>
    <n v="10.584252726232499"/>
    <n v="13.4071581696994"/>
    <n v="16.630159263141"/>
    <n v="20.2687528301662"/>
    <n v="24.337698536961"/>
    <n v="2"/>
    <n v="0"/>
  </r>
  <r>
    <n v="573116"/>
    <n v="138"/>
    <n v="151.68"/>
    <n v="64.44"/>
    <x v="48"/>
    <n v="63.47"/>
    <n v="1680"/>
    <n v="1660"/>
    <n v="13.65"/>
    <n v="24.05"/>
    <n v="26.38"/>
    <n v="25"/>
    <n v="240.32"/>
    <n v="276.13"/>
    <n v="28.125680316601901"/>
    <n v="19.4521768745368"/>
    <n v="21.9490506557093"/>
    <n v="24.5022716064496"/>
    <n v="27.1081580804351"/>
    <n v="29.763542074967599"/>
    <n v="2"/>
    <n v="0"/>
  </r>
  <r>
    <n v="573116"/>
    <n v="139"/>
    <n v="34.57"/>
    <n v="251.59"/>
    <x v="49"/>
    <n v="63.86"/>
    <n v="1720"/>
    <n v="1600"/>
    <n v="14.71"/>
    <n v="24.72"/>
    <n v="27.42"/>
    <n v="28.96"/>
    <n v="289.86"/>
    <n v="329.91"/>
    <n v="28.947885689219198"/>
    <n v="19.575337577067799"/>
    <n v="22.061542942937699"/>
    <n v="24.6009476056343"/>
    <n v="27.190021100100299"/>
    <n v="29.825728716697999"/>
    <n v="1"/>
    <n v="0"/>
  </r>
  <r>
    <n v="573116"/>
    <n v="139"/>
    <n v="34.57"/>
    <n v="251.59"/>
    <x v="49"/>
    <n v="30.72"/>
    <n v="1660"/>
    <n v="1600"/>
    <n v="10.56"/>
    <n v="14.58"/>
    <n v="15.92"/>
    <n v="14.39"/>
    <n v="81.540000000000006"/>
    <n v="99.58"/>
    <n v="28.0854808657535"/>
    <n v="7.4366811397942998"/>
    <n v="10.073610795925999"/>
    <n v="13.2827455421004"/>
    <n v="17.123680151432499"/>
    <n v="21.656604588504901"/>
    <n v="2"/>
    <n v="1"/>
  </r>
  <r>
    <n v="573116"/>
    <n v="139"/>
    <n v="34.57"/>
    <n v="251.59"/>
    <x v="49"/>
    <n v="44.42"/>
    <n v="1720"/>
    <n v="1600"/>
    <n v="13.15"/>
    <n v="19.579999999999998"/>
    <n v="21.08"/>
    <n v="22.68"/>
    <n v="170.13"/>
    <n v="199.14"/>
    <n v="28.070546085682"/>
    <n v="12.742331561072501"/>
    <n v="15.581540218284999"/>
    <n v="18.7160788522526"/>
    <n v="22.147679331765499"/>
    <n v="25.877940941409999"/>
    <n v="2"/>
    <n v="0"/>
  </r>
  <r>
    <n v="573116"/>
    <n v="139"/>
    <n v="34.57"/>
    <n v="251.59"/>
    <x v="49"/>
    <n v="56.27"/>
    <n v="1720"/>
    <n v="1600"/>
    <n v="14.11"/>
    <n v="20.82"/>
    <n v="24.28"/>
    <n v="26.41"/>
    <n v="226.8"/>
    <n v="260.60000000000002"/>
    <n v="27.847307279261901"/>
    <n v="17.0677212633029"/>
    <n v="19.743126640502801"/>
    <n v="22.544524465760901"/>
    <n v="25.466387817005899"/>
    <n v="28.503855792879001"/>
    <n v="2"/>
    <n v="0"/>
  </r>
  <r>
    <n v="573116"/>
    <n v="140"/>
    <n v="84.43"/>
    <n v="99.11"/>
    <x v="50"/>
    <n v="44.45"/>
    <n v="1480"/>
    <n v="1400"/>
    <n v="14.63"/>
    <n v="21.67"/>
    <n v="23.16"/>
    <n v="24.06"/>
    <n v="197.44"/>
    <n v="231.1"/>
    <n v="29.373219297689499"/>
    <n v="12.7537745362393"/>
    <n v="15.592872755469299"/>
    <n v="18.726780078907701"/>
    <n v="22.1571791783382"/>
    <n v="25.8856236751901"/>
    <n v="1"/>
    <n v="0"/>
  </r>
  <r>
    <n v="573116"/>
    <n v="140"/>
    <n v="84.43"/>
    <n v="99.11"/>
    <x v="50"/>
    <n v="56.31"/>
    <n v="1480"/>
    <n v="1400"/>
    <n v="15.49"/>
    <n v="24.04"/>
    <n v="26.34"/>
    <n v="27.11"/>
    <n v="259.44"/>
    <n v="298.10000000000002"/>
    <n v="29.398916577072999"/>
    <n v="17.081529494623499"/>
    <n v="19.756062903248001"/>
    <n v="22.556137327324802"/>
    <n v="25.476228794937299"/>
    <n v="28.511479655540299"/>
    <n v="1"/>
    <n v="0"/>
  </r>
  <r>
    <n v="573116"/>
    <n v="140"/>
    <n v="84.43"/>
    <n v="99.11"/>
    <x v="50"/>
    <n v="63.9"/>
    <n v="1480"/>
    <n v="1400"/>
    <n v="16.149999999999999"/>
    <n v="26.24"/>
    <n v="28.4"/>
    <n v="29.59"/>
    <n v="311.01"/>
    <n v="353.97"/>
    <n v="29.7813330586423"/>
    <n v="19.587933717946701"/>
    <n v="22.0730403880453"/>
    <n v="24.611026868995001"/>
    <n v="27.198378380151201"/>
    <n v="29.832074018747502"/>
    <n v="1"/>
    <n v="0"/>
  </r>
  <r>
    <n v="573116"/>
    <n v="140"/>
    <n v="84.43"/>
    <n v="99.11"/>
    <x v="50"/>
    <n v="30.75"/>
    <n v="1480"/>
    <n v="1400"/>
    <n v="12.12"/>
    <n v="16.3"/>
    <n v="16.72"/>
    <n v="16.46"/>
    <n v="101.48"/>
    <n v="122.85"/>
    <n v="28.523816852130501"/>
    <n v="7.44816210019256"/>
    <n v="10.0862053939835"/>
    <n v="13.295800175035099"/>
    <n v="17.136304858381301"/>
    <n v="21.667655336319001"/>
    <n v="2"/>
    <n v="1"/>
  </r>
  <r>
    <n v="573116"/>
    <n v="141"/>
    <n v="22.42"/>
    <n v="133.41"/>
    <x v="51"/>
    <n v="30.75"/>
    <n v="1480"/>
    <n v="1460"/>
    <n v="12.45"/>
    <n v="16.43"/>
    <n v="18.32"/>
    <n v="18.39"/>
    <n v="116.11"/>
    <n v="140.34"/>
    <n v="29.3733824992518"/>
    <n v="7.44816210019256"/>
    <n v="10.0862053939835"/>
    <n v="13.295800175035099"/>
    <n v="17.136304858381301"/>
    <n v="21.667655336319001"/>
    <n v="1"/>
    <n v="0"/>
  </r>
  <r>
    <n v="573116"/>
    <n v="141"/>
    <n v="22.42"/>
    <n v="133.41"/>
    <x v="51"/>
    <n v="44.45"/>
    <n v="1480"/>
    <n v="1440"/>
    <n v="14.81"/>
    <n v="20.96"/>
    <n v="24.14"/>
    <n v="25.99"/>
    <n v="212.03"/>
    <n v="248.18"/>
    <n v="29.9689533700992"/>
    <n v="12.7537745362393"/>
    <n v="15.592872755469299"/>
    <n v="18.726780078907701"/>
    <n v="22.1571791783382"/>
    <n v="25.8856236751901"/>
    <n v="1"/>
    <n v="0"/>
  </r>
  <r>
    <n v="573116"/>
    <n v="141"/>
    <n v="22.42"/>
    <n v="133.41"/>
    <x v="51"/>
    <n v="56.31"/>
    <n v="1480"/>
    <n v="1420"/>
    <n v="15.75"/>
    <n v="23.89"/>
    <n v="27.26"/>
    <n v="29.09"/>
    <n v="283.64"/>
    <n v="325.91000000000003"/>
    <n v="30.082386120145401"/>
    <n v="17.081529494623499"/>
    <n v="19.756062903248001"/>
    <n v="22.556137327324802"/>
    <n v="25.476228794937299"/>
    <n v="28.511479655540299"/>
    <n v="1"/>
    <n v="0"/>
  </r>
  <r>
    <n v="573116"/>
    <n v="141"/>
    <n v="22.42"/>
    <n v="133.41"/>
    <x v="51"/>
    <n v="63.9"/>
    <n v="1480"/>
    <n v="1420"/>
    <n v="16.190000000000001"/>
    <n v="25.8"/>
    <n v="29.76"/>
    <n v="30.89"/>
    <n v="328.68"/>
    <n v="374.09"/>
    <n v="30.938928831202201"/>
    <n v="19.587933717946701"/>
    <n v="22.0730403880453"/>
    <n v="24.611026868995001"/>
    <n v="27.198378380151201"/>
    <n v="29.832074018747502"/>
    <n v="1"/>
    <n v="0"/>
  </r>
  <r>
    <n v="573116"/>
    <n v="141"/>
    <n v="22.42"/>
    <n v="133.41"/>
    <x v="52"/>
    <n v="44.45"/>
    <n v="1760"/>
    <n v="1760"/>
    <n v="13.13"/>
    <n v="19.71"/>
    <n v="20.8"/>
    <n v="24.43"/>
    <n v="181.77"/>
    <n v="212.76"/>
    <n v="27.882923264393298"/>
    <n v="12.7537745362393"/>
    <n v="15.592872755469299"/>
    <n v="18.726780078907701"/>
    <n v="22.1571791783382"/>
    <n v="25.8856236751901"/>
    <n v="2"/>
    <n v="0"/>
  </r>
  <r>
    <n v="573116"/>
    <n v="141"/>
    <n v="22.42"/>
    <n v="133.41"/>
    <x v="52"/>
    <n v="56.31"/>
    <n v="1760"/>
    <n v="1760"/>
    <n v="14"/>
    <n v="22.16"/>
    <n v="23.96"/>
    <n v="27.95"/>
    <n v="245.95"/>
    <n v="282.60000000000002"/>
    <n v="27.593017463905301"/>
    <n v="17.081529494623499"/>
    <n v="19.756062903248001"/>
    <n v="22.556137327324802"/>
    <n v="25.476228794937299"/>
    <n v="28.511479655540299"/>
    <n v="2"/>
    <n v="0"/>
  </r>
  <r>
    <n v="573116"/>
    <n v="141"/>
    <n v="22.42"/>
    <n v="133.41"/>
    <x v="52"/>
    <n v="63.9"/>
    <n v="1760"/>
    <n v="1760"/>
    <n v="14.51"/>
    <n v="24.52"/>
    <n v="26.54"/>
    <n v="30.17"/>
    <n v="296.33999999999997"/>
    <n v="337.28"/>
    <n v="28.181366900272899"/>
    <n v="19.587933717946701"/>
    <n v="22.0730403880453"/>
    <n v="24.611026868995001"/>
    <n v="27.198378380151201"/>
    <n v="29.832074018747502"/>
    <n v="2"/>
    <n v="0"/>
  </r>
  <r>
    <n v="573116"/>
    <n v="142"/>
    <n v="144.83000000000001"/>
    <n v="309.33"/>
    <x v="53"/>
    <n v="30.78"/>
    <n v="1480"/>
    <n v="1420"/>
    <n v="12.91"/>
    <n v="17.71"/>
    <n v="18.66"/>
    <n v="18.78"/>
    <n v="125.65"/>
    <n v="150.44999999999999"/>
    <n v="29.541155343191502"/>
    <n v="7.4596453064817396"/>
    <n v="10.098798765821"/>
    <n v="13.308850052802001"/>
    <n v="17.148921872889801"/>
    <n v="21.6786968473331"/>
    <n v="1"/>
    <n v="0"/>
  </r>
  <r>
    <n v="573116"/>
    <n v="142"/>
    <n v="144.83000000000001"/>
    <n v="309.33"/>
    <x v="53"/>
    <n v="44.48"/>
    <n v="1480"/>
    <n v="1420"/>
    <n v="15.21"/>
    <n v="20.61"/>
    <n v="22.92"/>
    <n v="26.24"/>
    <n v="205.08"/>
    <n v="240.04"/>
    <n v="29.2196908490636"/>
    <n v="12.7652156298377"/>
    <n v="15.604201497598501"/>
    <n v="18.737476060114499"/>
    <n v="22.166673013598999"/>
    <n v="25.893300534612099"/>
    <n v="1"/>
    <n v="0"/>
  </r>
  <r>
    <n v="573116"/>
    <n v="142"/>
    <n v="144.83000000000001"/>
    <n v="309.33"/>
    <x v="53"/>
    <n v="56.34"/>
    <n v="1480"/>
    <n v="1420"/>
    <n v="15.92"/>
    <n v="24.71"/>
    <n v="26.64"/>
    <n v="28.91"/>
    <n v="281.88"/>
    <n v="323.88"/>
    <n v="29.6175994567195"/>
    <n v="17.091881718121002"/>
    <n v="19.765760096287501"/>
    <n v="22.5648414153091"/>
    <n v="25.483603988597"/>
    <n v="28.517192666599801"/>
    <n v="1"/>
    <n v="0"/>
  </r>
  <r>
    <n v="573116"/>
    <n v="142"/>
    <n v="144.83000000000001"/>
    <n v="309.33"/>
    <x v="53"/>
    <n v="63.93"/>
    <n v="1480"/>
    <n v="1420"/>
    <n v="16.350000000000001"/>
    <n v="27.2"/>
    <n v="29.2"/>
    <n v="30.57"/>
    <n v="329.46"/>
    <n v="374.97"/>
    <n v="30.459112294439599"/>
    <n v="19.5973764571233"/>
    <n v="22.0816585647955"/>
    <n v="24.618581278706099"/>
    <n v="27.204641602609399"/>
    <n v="29.836829004842699"/>
    <n v="1"/>
    <n v="0"/>
  </r>
  <r>
    <n v="573116"/>
    <n v="142"/>
    <n v="144.83000000000001"/>
    <n v="309.33"/>
    <x v="54"/>
    <n v="44.48"/>
    <n v="1660"/>
    <n v="1600"/>
    <n v="12.75"/>
    <n v="19.899999999999999"/>
    <n v="20.78"/>
    <n v="20.95"/>
    <n v="156.74"/>
    <n v="183.46"/>
    <n v="27.8634072456999"/>
    <n v="12.7652156298377"/>
    <n v="15.604201497598501"/>
    <n v="18.737476060114499"/>
    <n v="22.166673013598999"/>
    <n v="25.893300534612099"/>
    <n v="2"/>
    <n v="0"/>
  </r>
  <r>
    <n v="573116"/>
    <n v="142"/>
    <n v="144.83000000000001"/>
    <n v="309.33"/>
    <x v="54"/>
    <n v="56.34"/>
    <n v="1660"/>
    <n v="1600"/>
    <n v="13.61"/>
    <n v="20.49"/>
    <n v="22.7"/>
    <n v="23.94"/>
    <n v="195.71"/>
    <n v="224.88"/>
    <n v="26.6062343248066"/>
    <n v="17.091881718121002"/>
    <n v="19.765760096287501"/>
    <n v="22.5648414153091"/>
    <n v="25.483603988597"/>
    <n v="28.517192666599801"/>
    <n v="2"/>
    <n v="0"/>
  </r>
  <r>
    <n v="573116"/>
    <n v="142"/>
    <n v="144.83000000000001"/>
    <n v="309.33"/>
    <x v="54"/>
    <n v="63.93"/>
    <n v="1660"/>
    <n v="1600"/>
    <n v="13.98"/>
    <n v="23.68"/>
    <n v="25.64"/>
    <n v="25.33"/>
    <n v="239.1"/>
    <n v="272.13"/>
    <n v="27.393648124126699"/>
    <n v="19.5973764571233"/>
    <n v="22.0816585647955"/>
    <n v="24.618581278706099"/>
    <n v="27.204641602609399"/>
    <n v="29.836829004842699"/>
    <n v="2"/>
    <n v="0"/>
  </r>
  <r>
    <n v="573116"/>
    <n v="143"/>
    <n v="112.47"/>
    <n v="128.15"/>
    <x v="55"/>
    <n v="37.119999999999997"/>
    <n v="1540"/>
    <n v="1560"/>
    <n v="12.53"/>
    <n v="17.760000000000002"/>
    <n v="20.28"/>
    <n v="20.16"/>
    <n v="136.11000000000001"/>
    <n v="162.1"/>
    <n v="29.1080629171881"/>
    <n v="9.9178580118995594"/>
    <n v="12.719252172806399"/>
    <n v="15.955552665314499"/>
    <n v="19.648720674155701"/>
    <n v="23.819900315447899"/>
    <n v="1"/>
    <n v="0"/>
  </r>
  <r>
    <n v="573116"/>
    <n v="143"/>
    <n v="112.47"/>
    <n v="128.15"/>
    <x v="55"/>
    <n v="50.13"/>
    <n v="1540"/>
    <n v="1560"/>
    <n v="14.09"/>
    <n v="21.71"/>
    <n v="24.72"/>
    <n v="25.77"/>
    <n v="219.84"/>
    <n v="257.32"/>
    <n v="29.339269515508601"/>
    <n v="14.8804751928164"/>
    <n v="17.667524897833101"/>
    <n v="20.659242225251599"/>
    <n v="23.851362755319101"/>
    <n v="27.240049096656598"/>
    <n v="1"/>
    <n v="0"/>
  </r>
  <r>
    <n v="573116"/>
    <n v="143"/>
    <n v="112.47"/>
    <n v="128.15"/>
    <x v="55"/>
    <n v="62.12"/>
    <n v="1540"/>
    <n v="1560"/>
    <n v="14.84"/>
    <n v="24.24"/>
    <n v="26.92"/>
    <n v="28.76"/>
    <n v="284.23"/>
    <n v="326.58"/>
    <n v="28.833953434198801"/>
    <n v="19.020993897619"/>
    <n v="21.5541436946902"/>
    <n v="24.155006066403701"/>
    <n v="26.819403712640899"/>
    <n v="29.543728633698699"/>
    <n v="1"/>
    <n v="0"/>
  </r>
  <r>
    <n v="573116"/>
    <n v="143"/>
    <n v="112.47"/>
    <n v="128.15"/>
    <x v="55"/>
    <n v="25.39"/>
    <n v="1540"/>
    <n v="1560"/>
    <n v="9.4600000000000009"/>
    <n v="12.07"/>
    <n v="13.26"/>
    <n v="11.36"/>
    <n v="50.83"/>
    <n v="62.98"/>
    <n v="27.937120250810999"/>
    <n v="5.4456155969533198"/>
    <n v="7.8265698904124301"/>
    <n v="10.892035227183399"/>
    <n v="14.755102971245099"/>
    <n v="19.5360523318971"/>
    <n v="2"/>
    <n v="1"/>
  </r>
  <r>
    <n v="573116"/>
    <n v="143"/>
    <n v="112.47"/>
    <n v="128.15"/>
    <x v="56"/>
    <n v="37.119999999999997"/>
    <n v="1680"/>
    <n v="1700"/>
    <n v="11.98"/>
    <n v="17.43"/>
    <n v="19.760000000000002"/>
    <n v="20.100000000000001"/>
    <n v="133.51"/>
    <n v="159.01"/>
    <n v="28.813620909209799"/>
    <n v="9.9178580118995594"/>
    <n v="12.719252172806399"/>
    <n v="15.955552665314499"/>
    <n v="19.648720674155701"/>
    <n v="23.819900315447899"/>
    <n v="1"/>
    <n v="0"/>
  </r>
  <r>
    <n v="573116"/>
    <n v="143"/>
    <n v="112.47"/>
    <n v="128.15"/>
    <x v="56"/>
    <n v="50.13"/>
    <n v="1680"/>
    <n v="1700"/>
    <n v="13.63"/>
    <n v="20.85"/>
    <n v="23.46"/>
    <n v="26.3"/>
    <n v="215.75"/>
    <n v="252.54"/>
    <n v="28.4814753318615"/>
    <n v="14.8804751928164"/>
    <n v="17.667524897833101"/>
    <n v="20.659242225251599"/>
    <n v="23.851362755319101"/>
    <n v="27.240049096656598"/>
    <n v="2"/>
    <n v="1"/>
  </r>
  <r>
    <n v="573116"/>
    <n v="143"/>
    <n v="112.47"/>
    <n v="128.15"/>
    <x v="56"/>
    <n v="62.12"/>
    <n v="1680"/>
    <n v="1680"/>
    <n v="14.66"/>
    <n v="23.33"/>
    <n v="26.46"/>
    <n v="30.02"/>
    <n v="288.17"/>
    <n v="331.12"/>
    <n v="28.449485386863198"/>
    <n v="19.020993897619"/>
    <n v="21.5541436946902"/>
    <n v="24.155006066403701"/>
    <n v="26.819403712640899"/>
    <n v="29.543728633698699"/>
    <n v="2"/>
    <n v="0"/>
  </r>
  <r>
    <n v="573116"/>
    <n v="144"/>
    <n v="73.09"/>
    <n v="226.64"/>
    <x v="57"/>
    <n v="37.020000000000003"/>
    <n v="1540"/>
    <n v="1500"/>
    <n v="13.08"/>
    <n v="19.43"/>
    <n v="20.9"/>
    <n v="21.05"/>
    <n v="153.05000000000001"/>
    <n v="182.28"/>
    <n v="29.472687514755801"/>
    <n v="9.8788636394689107"/>
    <n v="12.6787319467423"/>
    <n v="15.9155760627369"/>
    <n v="19.611774881712901"/>
    <n v="23.788888814992099"/>
    <n v="1"/>
    <n v="0"/>
  </r>
  <r>
    <n v="573116"/>
    <n v="144"/>
    <n v="73.09"/>
    <n v="226.64"/>
    <x v="57"/>
    <n v="50.03"/>
    <n v="1540"/>
    <n v="1500"/>
    <n v="14.58"/>
    <n v="23.38"/>
    <n v="25.62"/>
    <n v="26.47"/>
    <n v="241.51"/>
    <n v="282.69"/>
    <n v="29.957093457627"/>
    <n v="14.843810422250501"/>
    <n v="17.6322575005074"/>
    <n v="20.626812706125701"/>
    <n v="23.823268005365801"/>
    <n v="27.2178351874783"/>
    <n v="1"/>
    <n v="0"/>
  </r>
  <r>
    <n v="573116"/>
    <n v="144"/>
    <n v="73.09"/>
    <n v="226.64"/>
    <x v="57"/>
    <n v="62.02"/>
    <n v="1540"/>
    <n v="1500"/>
    <n v="15.81"/>
    <n v="25.41"/>
    <n v="29.16"/>
    <n v="31.43"/>
    <n v="333.87"/>
    <n v="383.61"/>
    <n v="30.700131630462799"/>
    <n v="18.988756076175601"/>
    <n v="21.524550149429501"/>
    <n v="24.1289281535275"/>
    <n v="26.797677999423598"/>
    <n v="29.5271606080161"/>
    <n v="1"/>
    <n v="0"/>
  </r>
  <r>
    <n v="573116"/>
    <n v="144"/>
    <n v="73.09"/>
    <n v="226.64"/>
    <x v="57"/>
    <n v="25.3"/>
    <n v="1540"/>
    <n v="1500"/>
    <n v="10.220000000000001"/>
    <n v="12.86"/>
    <n v="14.02"/>
    <n v="12.63"/>
    <n v="59.17"/>
    <n v="73.06"/>
    <n v="28.381223023550302"/>
    <n v="5.4130680239959403"/>
    <n v="7.7886598701733503"/>
    <n v="10.8505348039161"/>
    <n v="14.7129048295148"/>
    <n v="19.497361718834799"/>
    <n v="2"/>
    <n v="1"/>
  </r>
  <r>
    <n v="573116"/>
    <n v="145"/>
    <n v="113.02"/>
    <n v="303.89"/>
    <x v="58"/>
    <n v="50.76"/>
    <n v="1560"/>
    <n v="1520"/>
    <n v="14.85"/>
    <n v="21.3"/>
    <n v="25.18"/>
    <n v="28.78"/>
    <n v="250.25"/>
    <n v="292.91000000000003"/>
    <n v="29.538159025383901"/>
    <n v="15.110747255301201"/>
    <n v="17.888645269126702"/>
    <n v="20.862255582718799"/>
    <n v="24.026990445845701"/>
    <n v="27.378732079280301"/>
    <n v="1"/>
    <n v="0"/>
  </r>
  <r>
    <n v="573116"/>
    <n v="145"/>
    <n v="113.02"/>
    <n v="303.89"/>
    <x v="58"/>
    <n v="62.75"/>
    <n v="1560"/>
    <n v="1520"/>
    <n v="15.86"/>
    <n v="23.85"/>
    <n v="28.96"/>
    <n v="33.21"/>
    <n v="346.24"/>
    <n v="397.83"/>
    <n v="30.429836308655499"/>
    <n v="19.2231478698777"/>
    <n v="21.739499694174999"/>
    <n v="24.318168688275499"/>
    <n v="26.955203109942701"/>
    <n v="29.647195803651599"/>
    <n v="1"/>
    <n v="0"/>
  </r>
  <r>
    <n v="573116"/>
    <n v="145"/>
    <n v="113.02"/>
    <n v="303.89"/>
    <x v="58"/>
    <n v="26.02"/>
    <n v="1560"/>
    <n v="1520"/>
    <n v="10.1"/>
    <n v="12.41"/>
    <n v="13.56"/>
    <n v="12.76"/>
    <n v="57.98"/>
    <n v="71.81"/>
    <n v="27.9400627933463"/>
    <n v="5.6746498529567901"/>
    <n v="8.0921392848860005"/>
    <n v="11.181565804398501"/>
    <n v="15.048394854237801"/>
    <n v="19.8040319495319"/>
    <n v="2"/>
    <n v="1"/>
  </r>
  <r>
    <n v="573116"/>
    <n v="145"/>
    <n v="113.02"/>
    <n v="303.89"/>
    <x v="58"/>
    <n v="37.75"/>
    <n v="1560"/>
    <n v="1520"/>
    <n v="13.28"/>
    <n v="16.78"/>
    <n v="19.260000000000002"/>
    <n v="22.39"/>
    <n v="144.69"/>
    <n v="172.32"/>
    <n v="28.3891175687884"/>
    <n v="10.1634889196344"/>
    <n v="12.9738045520693"/>
    <n v="16.206071550255899"/>
    <n v="19.879723198247799"/>
    <n v="24.013393753161001"/>
    <n v="2"/>
    <n v="0"/>
  </r>
  <r>
    <n v="573116"/>
    <n v="146"/>
    <n v="179.33"/>
    <n v="318.77"/>
    <x v="59"/>
    <n v="66"/>
    <n v="1500"/>
    <n v="1480"/>
    <n v="14.78"/>
    <n v="24.73"/>
    <n v="27.94"/>
    <n v="26.28"/>
    <n v="260.99"/>
    <n v="297.04000000000002"/>
    <n v="29.029783742251599"/>
    <n v="20.239848079224402"/>
    <n v="22.666198014504701"/>
    <n v="25.129513344818001"/>
    <n v="27.627141319583401"/>
    <n v="30.156814385432899"/>
    <n v="1"/>
    <n v="0"/>
  </r>
  <r>
    <n v="573116"/>
    <n v="146"/>
    <n v="179.33"/>
    <n v="318.77"/>
    <x v="59"/>
    <n v="29.37"/>
    <n v="1500"/>
    <n v="1480"/>
    <n v="10.25"/>
    <n v="13.78"/>
    <n v="15.42"/>
    <n v="12.48"/>
    <n v="64.16"/>
    <n v="78.23"/>
    <n v="28.133671997338698"/>
    <n v="6.9225747433461198"/>
    <n v="9.5057432553442904"/>
    <n v="12.6904262556598"/>
    <n v="16.5475462798879"/>
    <n v="21.149591055527701"/>
    <n v="2"/>
    <n v="1"/>
  </r>
  <r>
    <n v="573116"/>
    <n v="146"/>
    <n v="179.33"/>
    <n v="318.77"/>
    <x v="59"/>
    <n v="41.33"/>
    <n v="1500"/>
    <n v="1480"/>
    <n v="12.37"/>
    <n v="17.22"/>
    <n v="19.079999999999998"/>
    <n v="18.260000000000002"/>
    <n v="116.39"/>
    <n v="138.62"/>
    <n v="27.475192366448201"/>
    <n v="11.5547699296219"/>
    <n v="14.3945175792583"/>
    <n v="17.585672787975899"/>
    <n v="21.136340835359999"/>
    <n v="25.0541294993976"/>
    <n v="2"/>
    <n v="0"/>
  </r>
  <r>
    <n v="573116"/>
    <n v="146"/>
    <n v="179.33"/>
    <n v="318.77"/>
    <x v="59"/>
    <n v="53.35"/>
    <n v="1500"/>
    <n v="1480"/>
    <n v="13.78"/>
    <n v="21.21"/>
    <n v="24.38"/>
    <n v="22.71"/>
    <n v="184.1"/>
    <n v="215.48"/>
    <n v="28.501312062837801"/>
    <n v="16.0438358581834"/>
    <n v="18.778221518702601"/>
    <n v="21.673652432055299"/>
    <n v="24.724726597914"/>
    <n v="27.926643648785401"/>
    <n v="2"/>
    <n v="0"/>
  </r>
  <r>
    <n v="573116"/>
    <n v="146"/>
    <n v="179.33"/>
    <n v="318.77"/>
    <x v="60"/>
    <n v="41.33"/>
    <n v="1680"/>
    <n v="1700"/>
    <n v="10.79"/>
    <n v="16.62"/>
    <n v="18.18"/>
    <n v="15.77"/>
    <n v="95.96"/>
    <n v="114.29"/>
    <n v="26.893182184680999"/>
    <n v="11.5547699296219"/>
    <n v="14.3945175792583"/>
    <n v="17.585672787975899"/>
    <n v="21.136340835359999"/>
    <n v="25.0541294993976"/>
    <n v="2"/>
    <n v="0"/>
  </r>
  <r>
    <n v="573116"/>
    <n v="146"/>
    <n v="179.33"/>
    <n v="318.77"/>
    <x v="60"/>
    <n v="53.35"/>
    <n v="1680"/>
    <n v="1700"/>
    <n v="12.19"/>
    <n v="19.54"/>
    <n v="21.7"/>
    <n v="20.2"/>
    <n v="149.27000000000001"/>
    <n v="174.71"/>
    <n v="26.5199281545495"/>
    <n v="16.0438358581834"/>
    <n v="18.778221518702601"/>
    <n v="21.673652432055299"/>
    <n v="24.724726597914"/>
    <n v="27.926643648785401"/>
    <n v="2"/>
    <n v="0"/>
  </r>
  <r>
    <n v="573116"/>
    <n v="146"/>
    <n v="179.33"/>
    <n v="318.77"/>
    <x v="60"/>
    <n v="66"/>
    <n v="1680"/>
    <n v="1700"/>
    <n v="13.23"/>
    <n v="23.43"/>
    <n v="26.26"/>
    <n v="23.93"/>
    <n v="223.99"/>
    <n v="254.93"/>
    <n v="27.522105910512"/>
    <n v="20.239848079224402"/>
    <n v="22.666198014504701"/>
    <n v="25.129513344818001"/>
    <n v="27.627141319583401"/>
    <n v="30.156814385432899"/>
    <n v="2"/>
    <n v="0"/>
  </r>
  <r>
    <n v="573116"/>
    <n v="147"/>
    <n v="112.05"/>
    <n v="337.71"/>
    <x v="61"/>
    <n v="53.45"/>
    <n v="1660"/>
    <n v="1480"/>
    <n v="13.54"/>
    <n v="23.51"/>
    <n v="24.94"/>
    <n v="21.85"/>
    <n v="193.16"/>
    <n v="226.09"/>
    <n v="28.886077637013699"/>
    <n v="16.079406188255"/>
    <n v="18.811935223788002"/>
    <n v="21.704239406344801"/>
    <n v="24.7508999942896"/>
    <n v="27.947103523333801"/>
    <n v="1"/>
    <n v="0"/>
  </r>
  <r>
    <n v="573116"/>
    <n v="147"/>
    <n v="112.05"/>
    <n v="337.71"/>
    <x v="61"/>
    <n v="66.36"/>
    <n v="1660"/>
    <n v="1480"/>
    <n v="14.39"/>
    <n v="24.91"/>
    <n v="27.96"/>
    <n v="24.85"/>
    <n v="247.33"/>
    <n v="281.5"/>
    <n v="28.985242350776598"/>
    <n v="20.349747739792701"/>
    <n v="22.765832089577302"/>
    <n v="25.2163184407882"/>
    <n v="27.6987079631886"/>
    <n v="30.210866606886199"/>
    <n v="1"/>
    <n v="0"/>
  </r>
  <r>
    <n v="573116"/>
    <n v="147"/>
    <n v="112.05"/>
    <n v="337.71"/>
    <x v="61"/>
    <n v="29.47"/>
    <n v="1660"/>
    <n v="1480"/>
    <n v="9.85"/>
    <n v="14.91"/>
    <n v="15.2"/>
    <n v="11.43"/>
    <n v="62.49"/>
    <n v="76.2"/>
    <n v="27.9849085584246"/>
    <n v="6.9604733449312199"/>
    <n v="9.5478721324272495"/>
    <n v="12.7346240162254"/>
    <n v="16.5907647786516"/>
    <n v="21.1878109961525"/>
    <n v="2"/>
    <n v="1"/>
  </r>
  <r>
    <n v="573116"/>
    <n v="147"/>
    <n v="112.05"/>
    <n v="337.71"/>
    <x v="61"/>
    <n v="41.43"/>
    <n v="1660"/>
    <n v="1480"/>
    <n v="12.24"/>
    <n v="17.46"/>
    <n v="19.18"/>
    <n v="17.760000000000002"/>
    <n v="114.39"/>
    <n v="136.24"/>
    <n v="27.5159462065381"/>
    <n v="11.593443725255399"/>
    <n v="14.433527800415799"/>
    <n v="17.623131278762202"/>
    <n v="21.170108912138499"/>
    <n v="25.0818292261397"/>
    <n v="2"/>
    <n v="0"/>
  </r>
  <r>
    <n v="573116"/>
    <n v="148"/>
    <n v="129.81"/>
    <n v="72.959999999999994"/>
    <x v="62"/>
    <n v="49.51"/>
    <n v="1720"/>
    <n v="1680"/>
    <n v="12.14"/>
    <n v="19.68"/>
    <n v="20.92"/>
    <n v="19.68"/>
    <n v="145.16"/>
    <n v="169.9"/>
    <n v="26.8326177708452"/>
    <n v="14.652661155310501"/>
    <n v="17.448124034208998"/>
    <n v="20.457269956047998"/>
    <n v="23.676207453431399"/>
    <n v="27.101425715141101"/>
    <n v="2"/>
    <n v="0"/>
  </r>
  <r>
    <n v="573116"/>
    <n v="148"/>
    <n v="129.81"/>
    <n v="72.959999999999994"/>
    <x v="62"/>
    <n v="62.52"/>
    <n v="1720"/>
    <n v="1680"/>
    <n v="13.55"/>
    <n v="23.09"/>
    <n v="24.74"/>
    <n v="24.62"/>
    <n v="223.2"/>
    <n v="256.45999999999998"/>
    <n v="26.912745990945499"/>
    <n v="19.149534810122301"/>
    <n v="21.6720465952598"/>
    <n v="24.258826560022101"/>
    <n v="26.9058393773959"/>
    <n v="29.609603593713601"/>
    <n v="2"/>
    <n v="0"/>
  </r>
  <r>
    <n v="573116"/>
    <n v="148"/>
    <n v="129.81"/>
    <n v="72.959999999999994"/>
    <x v="62"/>
    <n v="24.8"/>
    <n v="1720"/>
    <n v="1680"/>
    <n v="7.68"/>
    <n v="9.0299999999999994"/>
    <n v="10.039999999999999"/>
    <n v="7.87"/>
    <n v="25.59"/>
    <n v="32.56"/>
    <n v="26.111906759374001"/>
    <n v="5.2330661009501904"/>
    <n v="7.5782100193737296"/>
    <n v="10.619360694627201"/>
    <n v="14.4771006777033"/>
    <n v="19.2805250645747"/>
    <n v="3"/>
    <n v="1"/>
  </r>
  <r>
    <n v="573116"/>
    <n v="148"/>
    <n v="129.81"/>
    <n v="72.959999999999994"/>
    <x v="62"/>
    <n v="37.29"/>
    <n v="1720"/>
    <n v="1680"/>
    <n v="10.71"/>
    <n v="14.94"/>
    <n v="16.02"/>
    <n v="15.31"/>
    <n v="88.59"/>
    <n v="107.77"/>
    <n v="26.4978007824628"/>
    <n v="9.9841462675283097"/>
    <n v="12.788064915744201"/>
    <n v="16.023379904388701"/>
    <n v="19.711352782631302"/>
    <n v="23.872431385402798"/>
    <n v="3"/>
    <n v="0"/>
  </r>
  <r>
    <n v="573116"/>
    <n v="148"/>
    <n v="129.81"/>
    <n v="72.959999999999994"/>
    <x v="63"/>
    <n v="37.29"/>
    <n v="1580"/>
    <n v="1560"/>
    <n v="12.49"/>
    <n v="17.78"/>
    <n v="18.82"/>
    <n v="19.43"/>
    <n v="133.44"/>
    <n v="158.88999999999999"/>
    <n v="28.2313459076965"/>
    <n v="9.9841462675283097"/>
    <n v="12.788064915744201"/>
    <n v="16.023379904388701"/>
    <n v="19.711352782631302"/>
    <n v="23.872431385402798"/>
    <n v="2"/>
    <n v="0"/>
  </r>
  <r>
    <n v="573116"/>
    <n v="148"/>
    <n v="129.81"/>
    <n v="72.959999999999994"/>
    <x v="63"/>
    <n v="49.51"/>
    <n v="1580"/>
    <n v="1560"/>
    <n v="13.78"/>
    <n v="22.18"/>
    <n v="23.18"/>
    <n v="23.72"/>
    <n v="199.03"/>
    <n v="232.97"/>
    <n v="28.412408067656202"/>
    <n v="14.652661155310501"/>
    <n v="17.448124034208998"/>
    <n v="20.457269956047998"/>
    <n v="23.676207453431399"/>
    <n v="27.101425715141101"/>
    <n v="2"/>
    <n v="0"/>
  </r>
  <r>
    <n v="573116"/>
    <n v="148"/>
    <n v="129.81"/>
    <n v="72.959999999999994"/>
    <x v="63"/>
    <n v="62.52"/>
    <n v="1580"/>
    <n v="1560"/>
    <n v="14.36"/>
    <n v="23.82"/>
    <n v="25.48"/>
    <n v="25.86"/>
    <n v="243.77"/>
    <n v="280.10000000000002"/>
    <n v="27.544192957325102"/>
    <n v="19.149534810122301"/>
    <n v="21.6720465952598"/>
    <n v="24.258826560022101"/>
    <n v="26.9058393773959"/>
    <n v="29.609603593713601"/>
    <n v="2"/>
    <n v="0"/>
  </r>
  <r>
    <n v="573116"/>
    <n v="148"/>
    <n v="129.81"/>
    <n v="72.959999999999994"/>
    <x v="64"/>
    <n v="37.29"/>
    <n v="1480"/>
    <n v="1480"/>
    <n v="13.3"/>
    <n v="18.48"/>
    <n v="19.72"/>
    <n v="21.04"/>
    <n v="147.47999999999999"/>
    <n v="175.6"/>
    <n v="28.754961171770599"/>
    <n v="9.9841462675283097"/>
    <n v="12.788064915744201"/>
    <n v="16.023379904388701"/>
    <n v="19.711352782631302"/>
    <n v="23.872431385402798"/>
    <n v="1"/>
    <n v="0"/>
  </r>
  <r>
    <n v="573116"/>
    <n v="148"/>
    <n v="129.81"/>
    <n v="72.959999999999994"/>
    <x v="64"/>
    <n v="49.51"/>
    <n v="1480"/>
    <n v="1480"/>
    <n v="14.96"/>
    <n v="23.44"/>
    <n v="24.82"/>
    <n v="26.83"/>
    <n v="238.48"/>
    <n v="279.14"/>
    <n v="29.516457006361598"/>
    <n v="14.652661155310501"/>
    <n v="17.448124034208998"/>
    <n v="20.457269956047998"/>
    <n v="23.676207453431399"/>
    <n v="27.101425715141101"/>
    <n v="1"/>
    <n v="0"/>
  </r>
  <r>
    <n v="573116"/>
    <n v="148"/>
    <n v="129.81"/>
    <n v="72.959999999999994"/>
    <x v="64"/>
    <n v="62.52"/>
    <n v="1480"/>
    <n v="1480"/>
    <n v="15.6"/>
    <n v="25.44"/>
    <n v="27.6"/>
    <n v="29.36"/>
    <n v="298.89999999999998"/>
    <n v="343.43"/>
    <n v="29.332082762825902"/>
    <n v="19.149534810122301"/>
    <n v="21.6720465952598"/>
    <n v="24.258826560022101"/>
    <n v="26.9058393773959"/>
    <n v="29.609603593713601"/>
    <n v="1"/>
    <n v="0"/>
  </r>
  <r>
    <n v="573116"/>
    <n v="149"/>
    <n v="137.81"/>
    <n v="172.21"/>
    <x v="65"/>
    <n v="24.05"/>
    <n v="1500"/>
    <n v="1540"/>
    <n v="7.71"/>
    <n v="9.57"/>
    <n v="11.68"/>
    <n v="7.37"/>
    <n v="26.43"/>
    <n v="33.33"/>
    <n v="27.387118036712899"/>
    <n v="4.9657933414761901"/>
    <n v="7.2631631701962904"/>
    <n v="10.2707012908427"/>
    <n v="14.1190149596259"/>
    <n v="18.9491508102757"/>
    <n v="2"/>
    <n v="0"/>
  </r>
  <r>
    <n v="573116"/>
    <n v="149"/>
    <n v="137.81"/>
    <n v="172.21"/>
    <x v="65"/>
    <n v="36.53"/>
    <n v="1500"/>
    <n v="1540"/>
    <n v="10.63"/>
    <n v="14.4"/>
    <n v="16.239999999999998"/>
    <n v="14.07"/>
    <n v="79.47"/>
    <n v="97.14"/>
    <n v="26.8344409948436"/>
    <n v="9.6877899940776206"/>
    <n v="12.479739317961601"/>
    <n v="15.7188545266844"/>
    <n v="19.4296285520049"/>
    <n v="23.635735320576099"/>
    <n v="2"/>
    <n v="0"/>
  </r>
  <r>
    <n v="573116"/>
    <n v="149"/>
    <n v="137.81"/>
    <n v="172.21"/>
    <x v="65"/>
    <n v="48.75"/>
    <n v="1500"/>
    <n v="1540"/>
    <n v="12.54"/>
    <n v="20.03"/>
    <n v="22.82"/>
    <n v="19.690000000000001"/>
    <n v="152.07"/>
    <n v="177.99"/>
    <n v="28.320053373861899"/>
    <n v="14.371836039696399"/>
    <n v="17.176775062557699"/>
    <n v="20.206723209391299"/>
    <n v="23.458325617110901"/>
    <n v="26.9285458020946"/>
    <n v="2"/>
    <n v="0"/>
  </r>
  <r>
    <n v="573116"/>
    <n v="149"/>
    <n v="137.81"/>
    <n v="172.21"/>
    <x v="65"/>
    <n v="61.76"/>
    <n v="1500"/>
    <n v="1540"/>
    <n v="13.95"/>
    <n v="22.99"/>
    <n v="26.32"/>
    <n v="24.61"/>
    <n v="230.18"/>
    <n v="264.48"/>
    <n v="28.400121078922901"/>
    <n v="18.904746140452499"/>
    <n v="21.4473861311645"/>
    <n v="24.0608949208622"/>
    <n v="26.740971350470399"/>
    <n v="29.483896632824599"/>
    <n v="2"/>
    <n v="0"/>
  </r>
  <r>
    <n v="573116"/>
    <n v="149"/>
    <n v="137.81"/>
    <n v="172.21"/>
    <x v="66"/>
    <n v="36.53"/>
    <n v="1580"/>
    <n v="1520"/>
    <n v="12.61"/>
    <n v="17.309999999999999"/>
    <n v="19.46"/>
    <n v="19.579999999999998"/>
    <n v="131.03"/>
    <n v="156.93"/>
    <n v="28.767271944939999"/>
    <n v="9.6877899940776206"/>
    <n v="12.479739317961601"/>
    <n v="15.7188545266844"/>
    <n v="19.4296285520049"/>
    <n v="23.635735320576099"/>
    <n v="1"/>
    <n v="0"/>
  </r>
  <r>
    <n v="573116"/>
    <n v="149"/>
    <n v="137.81"/>
    <n v="172.21"/>
    <x v="66"/>
    <n v="48.75"/>
    <n v="1580"/>
    <n v="1520"/>
    <n v="14.24"/>
    <n v="22.03"/>
    <n v="25.08"/>
    <n v="25.12"/>
    <n v="215.1"/>
    <n v="251.78"/>
    <n v="29.819011805211499"/>
    <n v="14.371836039696399"/>
    <n v="17.176775062557699"/>
    <n v="20.206723209391299"/>
    <n v="23.458325617110901"/>
    <n v="26.9285458020946"/>
    <n v="1"/>
    <n v="0"/>
  </r>
  <r>
    <n v="573116"/>
    <n v="149"/>
    <n v="137.81"/>
    <n v="172.21"/>
    <x v="66"/>
    <n v="61.76"/>
    <n v="1580"/>
    <n v="1520"/>
    <n v="15.43"/>
    <n v="23.77"/>
    <n v="27.9"/>
    <n v="29.66"/>
    <n v="289.41000000000003"/>
    <n v="332.53"/>
    <n v="29.7068796910518"/>
    <n v="18.904746140452499"/>
    <n v="21.4473861311645"/>
    <n v="24.0608949208622"/>
    <n v="26.740971350470399"/>
    <n v="29.483896632824599"/>
    <n v="1"/>
    <n v="0"/>
  </r>
  <r>
    <n v="573116"/>
    <n v="150"/>
    <n v="36.9"/>
    <n v="147.66"/>
    <x v="67"/>
    <n v="24.44"/>
    <n v="1640"/>
    <n v="1620"/>
    <n v="7.74"/>
    <n v="9.17"/>
    <n v="11.04"/>
    <n v="7.69"/>
    <n v="25.62"/>
    <n v="32.520000000000003"/>
    <n v="26.879102383780701"/>
    <n v="5.1043536174072397"/>
    <n v="7.4268822358967501"/>
    <n v="10.4522825232243"/>
    <n v="14.3058778391581"/>
    <n v="19.122393261128199"/>
    <n v="2"/>
    <n v="0"/>
  </r>
  <r>
    <n v="573116"/>
    <n v="150"/>
    <n v="36.9"/>
    <n v="147.66"/>
    <x v="67"/>
    <n v="36.93"/>
    <n v="1640"/>
    <n v="1620"/>
    <n v="11.73"/>
    <n v="14.86"/>
    <n v="16.64"/>
    <n v="17.7"/>
    <n v="99.84"/>
    <n v="122.38"/>
    <n v="26.9868440037055"/>
    <n v="9.8437682411141996"/>
    <n v="12.642237267486699"/>
    <n v="15.8795476155505"/>
    <n v="19.578458055521601"/>
    <n v="23.760907967398602"/>
    <n v="2"/>
    <n v="0"/>
  </r>
  <r>
    <n v="573116"/>
    <n v="150"/>
    <n v="36.9"/>
    <n v="147.66"/>
    <x v="67"/>
    <n v="49.15"/>
    <n v="1640"/>
    <n v="1620"/>
    <n v="13.37"/>
    <n v="19.78"/>
    <n v="22.02"/>
    <n v="23.06"/>
    <n v="172.66"/>
    <n v="202.11"/>
    <n v="27.687886134645101"/>
    <n v="14.519850672022701"/>
    <n v="17.319919443289901"/>
    <n v="20.338998429512099"/>
    <n v="23.573439069056001"/>
    <n v="27.019944691831899"/>
    <n v="2"/>
    <n v="0"/>
  </r>
  <r>
    <n v="573116"/>
    <n v="150"/>
    <n v="36.9"/>
    <n v="147.66"/>
    <x v="67"/>
    <n v="62.16"/>
    <n v="1640"/>
    <n v="1620"/>
    <n v="14.68"/>
    <n v="22.91"/>
    <n v="26.02"/>
    <n v="27.96"/>
    <n v="255.2"/>
    <n v="293.23"/>
    <n v="28.072585067029099"/>
    <n v="19.033877548424901"/>
    <n v="21.565967909985901"/>
    <n v="24.165423456516098"/>
    <n v="26.828080884113501"/>
    <n v="29.550344688785898"/>
    <n v="2"/>
    <n v="0"/>
  </r>
  <r>
    <n v="573116"/>
    <n v="151"/>
    <n v="132.21"/>
    <n v="325.10000000000002"/>
    <x v="68"/>
    <n v="24.05"/>
    <n v="1640"/>
    <n v="1720"/>
    <n v="7.23"/>
    <n v="8.91"/>
    <n v="11.04"/>
    <n v="7.26"/>
    <n v="24.36"/>
    <n v="30.89"/>
    <n v="26.9947295802456"/>
    <n v="4.9657933414761901"/>
    <n v="7.2631631701962904"/>
    <n v="10.2707012908427"/>
    <n v="14.1190149596259"/>
    <n v="18.9491508102757"/>
    <n v="2"/>
    <n v="0"/>
  </r>
  <r>
    <n v="573116"/>
    <n v="151"/>
    <n v="132.21"/>
    <n v="325.10000000000002"/>
    <x v="68"/>
    <n v="36.53"/>
    <n v="1640"/>
    <n v="1720"/>
    <n v="9.7100000000000009"/>
    <n v="13.75"/>
    <n v="16.28"/>
    <n v="13.06"/>
    <n v="71.88"/>
    <n v="87.87"/>
    <n v="26.859836030548099"/>
    <n v="9.6877899940776206"/>
    <n v="12.479739317961601"/>
    <n v="15.7188545266844"/>
    <n v="19.4296285520049"/>
    <n v="23.635735320576099"/>
    <n v="2"/>
    <n v="0"/>
  </r>
  <r>
    <n v="573116"/>
    <n v="151"/>
    <n v="132.21"/>
    <n v="325.10000000000002"/>
    <x v="68"/>
    <n v="48.75"/>
    <n v="1640"/>
    <n v="1720"/>
    <n v="11.47"/>
    <n v="18.34"/>
    <n v="20.88"/>
    <n v="18.329999999999998"/>
    <n v="129.07"/>
    <n v="151.07"/>
    <n v="26.978654551004901"/>
    <n v="14.371836039696399"/>
    <n v="17.176775062557699"/>
    <n v="20.206723209391299"/>
    <n v="23.458325617110901"/>
    <n v="26.9285458020946"/>
    <n v="2"/>
    <n v="0"/>
  </r>
  <r>
    <n v="573116"/>
    <n v="151"/>
    <n v="132.21"/>
    <n v="325.10000000000002"/>
    <x v="68"/>
    <n v="61.76"/>
    <n v="1640"/>
    <n v="1720"/>
    <n v="12.91"/>
    <n v="21.68"/>
    <n v="25.6"/>
    <n v="23.48"/>
    <n v="207.59"/>
    <n v="238.52"/>
    <n v="27.798731199847701"/>
    <n v="18.904746140452499"/>
    <n v="21.4473861311645"/>
    <n v="24.0608949208622"/>
    <n v="26.740971350470399"/>
    <n v="29.483896632824599"/>
    <n v="2"/>
    <n v="0"/>
  </r>
  <r>
    <n v="573116"/>
    <n v="152"/>
    <n v="43.21"/>
    <n v="277.02999999999997"/>
    <x v="69"/>
    <n v="26.54"/>
    <n v="1440"/>
    <n v="1300"/>
    <n v="7.78"/>
    <n v="10.58"/>
    <n v="12.12"/>
    <n v="6.37"/>
    <n v="25.4"/>
    <n v="30.97"/>
    <n v="26.9445411150888"/>
    <n v="5.8652034542256599"/>
    <n v="8.3115386904635393"/>
    <n v="11.419229866635201"/>
    <n v="15.287730600456401"/>
    <n v="20.021522477807501"/>
    <n v="2"/>
    <n v="0"/>
  </r>
  <r>
    <n v="573116"/>
    <n v="152"/>
    <n v="43.21"/>
    <n v="277.02999999999997"/>
    <x v="69"/>
    <n v="39.880000000000003"/>
    <n v="1460"/>
    <n v="1300"/>
    <n v="12.26"/>
    <n v="15.86"/>
    <n v="17.22"/>
    <n v="15.6"/>
    <n v="91.03"/>
    <n v="108.41"/>
    <n v="26.621251015068399"/>
    <n v="10.9926203585343"/>
    <n v="13.824623545062099"/>
    <n v="17.035934755954301"/>
    <n v="20.638670495808899"/>
    <n v="24.6442984078606"/>
    <n v="2"/>
    <n v="0"/>
  </r>
  <r>
    <n v="573116"/>
    <n v="152"/>
    <n v="43.21"/>
    <n v="277.02999999999997"/>
    <x v="69"/>
    <n v="63.14"/>
    <n v="1460"/>
    <n v="1300"/>
    <n v="15.62"/>
    <n v="23.81"/>
    <n v="25.04"/>
    <n v="25.48"/>
    <n v="238.21"/>
    <n v="273.70999999999998"/>
    <n v="27.038160482447701"/>
    <n v="19.3474713443855"/>
    <n v="21.853308443806799"/>
    <n v="24.418203247745499"/>
    <n v="27.038348792656102"/>
    <n v="29.710466285154201"/>
    <n v="2"/>
    <n v="0"/>
  </r>
  <r>
    <n v="573116"/>
    <n v="152"/>
    <n v="43.21"/>
    <n v="277.02999999999997"/>
    <x v="69"/>
    <n v="50.66"/>
    <n v="1460"/>
    <n v="1300"/>
    <n v="14.05"/>
    <n v="19.059999999999999"/>
    <n v="19.98"/>
    <n v="20.5"/>
    <n v="146.41999999999999"/>
    <n v="171.38"/>
    <n v="25.872116908863202"/>
    <n v="15.0742794132199"/>
    <n v="17.853669682104499"/>
    <n v="20.830179942100202"/>
    <n v="23.999270169531599"/>
    <n v="27.356863779185701"/>
    <n v="3"/>
    <n v="1"/>
  </r>
  <r>
    <n v="573116"/>
    <n v="153"/>
    <n v="71.239999999999995"/>
    <n v="331.57"/>
    <x v="70"/>
    <n v="63.24"/>
    <n v="1360"/>
    <n v="1320"/>
    <n v="14.79"/>
    <n v="24.45"/>
    <n v="27.76"/>
    <n v="23.95"/>
    <n v="239.3"/>
    <n v="274.95999999999998"/>
    <n v="29.3450164128691"/>
    <n v="19.379247907462702"/>
    <n v="21.882375157219599"/>
    <n v="24.4437341640737"/>
    <n v="27.059555676144001"/>
    <n v="29.7265942701436"/>
    <n v="1"/>
    <n v="0"/>
  </r>
  <r>
    <n v="573116"/>
    <n v="153"/>
    <n v="71.239999999999995"/>
    <n v="331.57"/>
    <x v="70"/>
    <n v="39.979999999999997"/>
    <n v="1360"/>
    <n v="1320"/>
    <n v="12.17"/>
    <n v="15.85"/>
    <n v="19.28"/>
    <n v="15.96"/>
    <n v="96.92"/>
    <n v="115.43"/>
    <n v="27.9078301660949"/>
    <n v="11.0314632163388"/>
    <n v="13.8641767229655"/>
    <n v="17.074243422049001"/>
    <n v="20.6734794993036"/>
    <n v="24.673061795669099"/>
    <n v="2"/>
    <n v="1"/>
  </r>
  <r>
    <n v="573116"/>
    <n v="153"/>
    <n v="71.239999999999995"/>
    <n v="331.57"/>
    <x v="70"/>
    <n v="50.76"/>
    <n v="1360"/>
    <n v="1320"/>
    <n v="13.55"/>
    <n v="19.91"/>
    <n v="22.76"/>
    <n v="19.98"/>
    <n v="155.01"/>
    <n v="181.44"/>
    <n v="27.865237356281199"/>
    <n v="15.110747255301201"/>
    <n v="17.888645269126702"/>
    <n v="20.862255582718799"/>
    <n v="24.026990445845701"/>
    <n v="27.378732079280301"/>
    <n v="2"/>
    <n v="0"/>
  </r>
  <r>
    <n v="573116"/>
    <n v="153"/>
    <n v="71.239999999999995"/>
    <n v="331.57"/>
    <x v="70"/>
    <n v="26.64"/>
    <n v="1360"/>
    <n v="1320"/>
    <n v="7.44"/>
    <n v="8.61"/>
    <n v="10.76"/>
    <n v="6.08"/>
    <n v="20.43"/>
    <n v="24.91"/>
    <n v="26.0329310837588"/>
    <n v="5.9019972336640798"/>
    <n v="8.3537450798045292"/>
    <n v="11.4647951359148"/>
    <n v="15.333473607990699"/>
    <n v="20.062970649867101"/>
    <n v="3"/>
    <n v="1"/>
  </r>
  <r>
    <n v="573116"/>
    <n v="154"/>
    <n v="145.43"/>
    <n v="150.93"/>
    <x v="71"/>
    <n v="62.48"/>
    <n v="1720"/>
    <n v="1780"/>
    <n v="14.14"/>
    <n v="24.07"/>
    <n v="27.1"/>
    <n v="29.56"/>
    <n v="291.13"/>
    <n v="334.51"/>
    <n v="28.920237896718898"/>
    <n v="19.1367103068722"/>
    <n v="21.660290214241801"/>
    <n v="24.248479799658899"/>
    <n v="26.8972293416806"/>
    <n v="29.6030445766546"/>
    <n v="1"/>
    <n v="0"/>
  </r>
  <r>
    <n v="573116"/>
    <n v="154"/>
    <n v="145.43"/>
    <n v="150.93"/>
    <x v="71"/>
    <n v="25.89"/>
    <n v="1720"/>
    <n v="1780"/>
    <n v="8.82"/>
    <n v="12"/>
    <n v="13.28"/>
    <n v="11.22"/>
    <n v="50.26"/>
    <n v="61.29"/>
    <n v="27.8152757506098"/>
    <n v="5.6272205443516397"/>
    <n v="8.0373140177856595"/>
    <n v="11.121962408753999"/>
    <n v="14.9881737281087"/>
    <n v="19.749140266488801"/>
    <n v="2"/>
    <n v="1"/>
  </r>
  <r>
    <n v="573116"/>
    <n v="154"/>
    <n v="145.43"/>
    <n v="150.93"/>
    <x v="71"/>
    <n v="39.22"/>
    <n v="1720"/>
    <n v="1780"/>
    <n v="12.49"/>
    <n v="19.29"/>
    <n v="20.34"/>
    <n v="22.72"/>
    <n v="161.68"/>
    <n v="192.56"/>
    <n v="28.710577879523601"/>
    <n v="10.7360328671889"/>
    <n v="13.5626710678034"/>
    <n v="16.781628856744"/>
    <n v="20.4070981145681"/>
    <n v="24.452563639678299"/>
    <n v="2"/>
    <n v="0"/>
  </r>
  <r>
    <n v="573116"/>
    <n v="154"/>
    <n v="145.43"/>
    <n v="150.93"/>
    <x v="71"/>
    <n v="50"/>
    <n v="1720"/>
    <n v="1780"/>
    <n v="13.35"/>
    <n v="21.28"/>
    <n v="23.16"/>
    <n v="26.12"/>
    <n v="214.39"/>
    <n v="250.94"/>
    <n v="28.300500449575399"/>
    <n v="14.832804988329"/>
    <n v="17.621668278456099"/>
    <n v="20.617072865893"/>
    <n v="23.814827910483299"/>
    <n v="27.211160212788101"/>
    <n v="2"/>
    <n v="0"/>
  </r>
  <r>
    <n v="573116"/>
    <n v="154"/>
    <n v="145.43"/>
    <n v="150.93"/>
    <x v="72"/>
    <n v="62.48"/>
    <n v="1720"/>
    <n v="1680"/>
    <n v="14.45"/>
    <n v="24.18"/>
    <n v="27.08"/>
    <n v="28.37"/>
    <n v="273.27"/>
    <n v="313.99"/>
    <n v="28.9034588631459"/>
    <n v="19.1367103068722"/>
    <n v="21.660290214241801"/>
    <n v="24.248479799658899"/>
    <n v="26.8972293416806"/>
    <n v="29.6030445766546"/>
    <n v="1"/>
    <n v="0"/>
  </r>
  <r>
    <n v="573116"/>
    <n v="154"/>
    <n v="145.43"/>
    <n v="150.93"/>
    <x v="72"/>
    <n v="39.22"/>
    <n v="1720"/>
    <n v="1700"/>
    <n v="12.72"/>
    <n v="18.670000000000002"/>
    <n v="20.399999999999999"/>
    <n v="22.05"/>
    <n v="151.61000000000001"/>
    <n v="180.57"/>
    <n v="28.745833228320699"/>
    <n v="10.7360328671889"/>
    <n v="13.5626710678034"/>
    <n v="16.781628856744"/>
    <n v="20.4070981145681"/>
    <n v="24.452563639678299"/>
    <n v="2"/>
    <n v="1"/>
  </r>
  <r>
    <n v="573116"/>
    <n v="154"/>
    <n v="145.43"/>
    <n v="150.93"/>
    <x v="72"/>
    <n v="50"/>
    <n v="1720"/>
    <n v="1700"/>
    <n v="13.63"/>
    <n v="20.48"/>
    <n v="22.56"/>
    <n v="25.43"/>
    <n v="198.34"/>
    <n v="232.16"/>
    <n v="27.883760302068101"/>
    <n v="14.832804988329"/>
    <n v="17.621668278456099"/>
    <n v="20.617072865893"/>
    <n v="23.814827910483299"/>
    <n v="27.211160212788101"/>
    <n v="2"/>
    <n v="0"/>
  </r>
  <r>
    <n v="573116"/>
    <n v="155"/>
    <n v="183.11"/>
    <n v="301.58"/>
    <x v="73"/>
    <n v="62.48"/>
    <n v="1680"/>
    <n v="1640"/>
    <n v="12.73"/>
    <n v="23.41"/>
    <n v="27.24"/>
    <n v="21.72"/>
    <n v="205.81"/>
    <n v="236.47"/>
    <n v="29.0376171006763"/>
    <n v="19.1367103068722"/>
    <n v="21.660290214241801"/>
    <n v="24.248479799658899"/>
    <n v="26.8972293416806"/>
    <n v="29.6030445766546"/>
    <n v="1"/>
    <n v="0"/>
  </r>
  <r>
    <n v="573116"/>
    <n v="155"/>
    <n v="183.11"/>
    <n v="301.58"/>
    <x v="73"/>
    <n v="25.89"/>
    <n v="1680"/>
    <n v="1640"/>
    <n v="7.86"/>
    <n v="11.06"/>
    <n v="13.2"/>
    <n v="8.26"/>
    <n v="34.61"/>
    <n v="42.21"/>
    <n v="27.769404799092101"/>
    <n v="5.6272205443516397"/>
    <n v="8.0373140177856595"/>
    <n v="11.121962408753999"/>
    <n v="14.9881737281087"/>
    <n v="19.749140266488801"/>
    <n v="2"/>
    <n v="1"/>
  </r>
  <r>
    <n v="573116"/>
    <n v="155"/>
    <n v="183.11"/>
    <n v="301.58"/>
    <x v="73"/>
    <n v="39.22"/>
    <n v="1680"/>
    <n v="1640"/>
    <n v="11.02"/>
    <n v="15.48"/>
    <n v="19.28"/>
    <n v="16.09"/>
    <n v="94.44"/>
    <n v="112.48"/>
    <n v="28.0774522549771"/>
    <n v="10.7360328671889"/>
    <n v="13.5626710678034"/>
    <n v="16.781628856744"/>
    <n v="20.4070981145681"/>
    <n v="24.452563639678299"/>
    <n v="2"/>
    <n v="0"/>
  </r>
  <r>
    <n v="573116"/>
    <n v="155"/>
    <n v="183.11"/>
    <n v="301.58"/>
    <x v="73"/>
    <n v="50"/>
    <n v="1680"/>
    <n v="1640"/>
    <n v="11.99"/>
    <n v="19.75"/>
    <n v="22.56"/>
    <n v="19.16"/>
    <n v="145.58000000000001"/>
    <n v="170.4"/>
    <n v="27.883760302068101"/>
    <n v="14.832804988329"/>
    <n v="17.621668278456099"/>
    <n v="20.617072865893"/>
    <n v="23.814827910483299"/>
    <n v="27.211160212788101"/>
    <n v="2"/>
    <n v="0"/>
  </r>
  <r>
    <n v="573116"/>
    <n v="156"/>
    <n v="153.1"/>
    <n v="92.58"/>
    <x v="74"/>
    <n v="46.39"/>
    <n v="1502.63"/>
    <n v="1527.67"/>
    <n v="11.27"/>
    <n v="17.7"/>
    <n v="20.68"/>
    <n v="16.739999999999998"/>
    <n v="130.97999999999999"/>
    <n v="153.04"/>
    <n v="27.3750224769969"/>
    <n v="13.4895066925249"/>
    <n v="16.3175370965659"/>
    <n v="19.407684831855601"/>
    <n v="22.7588948827926"/>
    <n v="26.370202212015801"/>
    <n v="2"/>
    <n v="0"/>
  </r>
  <r>
    <n v="573116"/>
    <n v="156"/>
    <n v="153.1"/>
    <n v="92.58"/>
    <x v="74"/>
    <n v="56.77"/>
    <n v="1502.63"/>
    <n v="1477.59"/>
    <n v="12.09"/>
    <n v="19.63"/>
    <n v="23.6"/>
    <n v="19.37"/>
    <n v="173.72"/>
    <n v="200.18"/>
    <n v="27.216307058620998"/>
    <n v="17.239890230460599"/>
    <n v="19.904281798501199"/>
    <n v="22.689077487985301"/>
    <n v="25.5887950716752"/>
    <n v="28.598621033371401"/>
    <n v="2"/>
    <n v="0"/>
  </r>
  <r>
    <n v="573116"/>
    <n v="156"/>
    <n v="153.1"/>
    <n v="92.58"/>
    <x v="74"/>
    <n v="67.900000000000006"/>
    <n v="1502.63"/>
    <n v="1477.59"/>
    <n v="12.83"/>
    <n v="20.5"/>
    <n v="25.2"/>
    <n v="21.33"/>
    <n v="199.73"/>
    <n v="227.99"/>
    <n v="26.143656433615401"/>
    <n v="20.8137057428562"/>
    <n v="23.185333558837499"/>
    <n v="25.580919008649101"/>
    <n v="27.998635026835"/>
    <n v="30.436927135547499"/>
    <n v="3"/>
    <n v="1"/>
  </r>
  <r>
    <n v="573116"/>
    <n v="157"/>
    <n v="78.040000000000006"/>
    <n v="136.68"/>
    <x v="75"/>
    <n v="47.01"/>
    <n v="1431.78"/>
    <n v="1455.64"/>
    <n v="12.62"/>
    <n v="18.62"/>
    <n v="20.36"/>
    <n v="18.72"/>
    <n v="140.53"/>
    <n v="165.36"/>
    <n v="27.015135630831001"/>
    <n v="13.722738059722399"/>
    <n v="16.5456763604647"/>
    <n v="19.620699214394801"/>
    <n v="22.9460467103222"/>
    <n v="26.520113628154199"/>
    <n v="2"/>
    <n v="0"/>
  </r>
  <r>
    <n v="573116"/>
    <n v="157"/>
    <n v="78.040000000000006"/>
    <n v="136.68"/>
    <x v="75"/>
    <n v="57.39"/>
    <n v="1431.78"/>
    <n v="1431.78"/>
    <n v="13.52"/>
    <n v="22.18"/>
    <n v="22.7"/>
    <n v="21.24"/>
    <n v="195.73"/>
    <n v="225.55"/>
    <n v="26.3669589247346"/>
    <n v="17.452060041844501"/>
    <n v="20.102458990527499"/>
    <n v="22.8664960515516"/>
    <n v="25.738766941916399"/>
    <n v="28.7145362674297"/>
    <n v="3"/>
    <n v="1"/>
  </r>
  <r>
    <n v="573116"/>
    <n v="157"/>
    <n v="78.040000000000006"/>
    <n v="136.68"/>
    <x v="75"/>
    <n v="68.53"/>
    <n v="1431.78"/>
    <n v="1455.64"/>
    <n v="14.47"/>
    <n v="23.08"/>
    <n v="24.83"/>
    <n v="24.82"/>
    <n v="239.82"/>
    <n v="273.75"/>
    <n v="25.6516927609599"/>
    <n v="21.0006183213093"/>
    <n v="23.353832353671802"/>
    <n v="25.726968061071901"/>
    <n v="28.118477597071099"/>
    <n v="30.5270460127722"/>
    <n v="3"/>
    <n v="0"/>
  </r>
  <r>
    <n v="573116"/>
    <n v="157"/>
    <n v="78.040000000000006"/>
    <n v="136.68"/>
    <x v="76"/>
    <n v="47.01"/>
    <n v="1483.57"/>
    <n v="1434.12"/>
    <n v="12.25"/>
    <n v="20.46"/>
    <n v="21.46"/>
    <n v="17.829999999999998"/>
    <n v="150.44999999999999"/>
    <n v="174.04"/>
    <n v="27.765280436214098"/>
    <n v="13.722738059722399"/>
    <n v="16.5456763604647"/>
    <n v="19.620699214394801"/>
    <n v="22.9460467103222"/>
    <n v="26.520113628154199"/>
    <n v="2"/>
    <n v="0"/>
  </r>
  <r>
    <n v="573116"/>
    <n v="157"/>
    <n v="78.040000000000006"/>
    <n v="136.68"/>
    <x v="76"/>
    <n v="57.39"/>
    <n v="1483.57"/>
    <n v="1434.12"/>
    <n v="13.24"/>
    <n v="21.92"/>
    <n v="24.17"/>
    <n v="20.95"/>
    <n v="195.2"/>
    <n v="224.92"/>
    <n v="27.5313928233974"/>
    <n v="17.452060041844501"/>
    <n v="20.102458990527499"/>
    <n v="22.8664960515516"/>
    <n v="25.738766941916399"/>
    <n v="28.7145362674297"/>
    <n v="2"/>
    <n v="0"/>
  </r>
  <r>
    <n v="573116"/>
    <n v="157"/>
    <n v="78.040000000000006"/>
    <n v="136.68"/>
    <x v="76"/>
    <n v="68.53"/>
    <n v="1483.57"/>
    <n v="1409.39"/>
    <n v="14.26"/>
    <n v="24.99"/>
    <n v="27.88"/>
    <n v="23.83"/>
    <n v="252.05"/>
    <n v="287.70999999999998"/>
    <n v="28.5263706427824"/>
    <n v="21.0006183213093"/>
    <n v="23.353832353671802"/>
    <n v="25.726968061071901"/>
    <n v="28.118477597071099"/>
    <n v="30.5270460127722"/>
    <n v="2"/>
    <n v="0"/>
  </r>
  <r>
    <n v="573116"/>
    <n v="158"/>
    <n v="104.01"/>
    <n v="336.3"/>
    <x v="77"/>
    <n v="25.66"/>
    <n v="1460.56"/>
    <n v="1363.19"/>
    <n v="9.36"/>
    <n v="12.87"/>
    <n v="13.3"/>
    <n v="9.56"/>
    <n v="45.82"/>
    <n v="56.37"/>
    <n v="27.887967242096"/>
    <n v="5.5435192603690799"/>
    <n v="7.9403456896873497"/>
    <n v="11.0163296615627"/>
    <n v="14.8812477124061"/>
    <n v="19.651509367015301"/>
    <n v="2"/>
    <n v="0"/>
  </r>
  <r>
    <n v="573116"/>
    <n v="158"/>
    <n v="104.01"/>
    <n v="336.3"/>
    <x v="77"/>
    <n v="40.11"/>
    <n v="1460.56"/>
    <n v="1363.19"/>
    <n v="12.03"/>
    <n v="18.43"/>
    <n v="19.68"/>
    <n v="15.85"/>
    <n v="116.73"/>
    <n v="137.56"/>
    <n v="28.124555477456401"/>
    <n v="11.081944259938201"/>
    <n v="13.9155413939643"/>
    <n v="17.123957089707499"/>
    <n v="20.718622542993799"/>
    <n v="24.710342219024099"/>
    <n v="2"/>
    <n v="0"/>
  </r>
  <r>
    <n v="573116"/>
    <n v="158"/>
    <n v="104.01"/>
    <n v="336.3"/>
    <x v="77"/>
    <n v="50.49"/>
    <n v="1460.56"/>
    <n v="1363.19"/>
    <n v="12.89"/>
    <n v="21.4"/>
    <n v="23"/>
    <n v="18.239999999999998"/>
    <n v="162.09"/>
    <n v="186.77"/>
    <n v="28.0898136916311"/>
    <n v="15.0122115832964"/>
    <n v="17.794104645209799"/>
    <n v="20.7755227023295"/>
    <n v="23.952009940617401"/>
    <n v="27.319562632887699"/>
    <n v="2"/>
    <n v="0"/>
  </r>
  <r>
    <n v="573116"/>
    <n v="158"/>
    <n v="104.01"/>
    <n v="336.3"/>
    <x v="77"/>
    <n v="61.63"/>
    <n v="1460.56"/>
    <n v="1363.19"/>
    <n v="13.71"/>
    <n v="23.73"/>
    <n v="26.13"/>
    <n v="20.68"/>
    <n v="203.78"/>
    <n v="232.62"/>
    <n v="28.266625416922601"/>
    <n v="18.862637553774501"/>
    <n v="21.408684440645001"/>
    <n v="24.026753086304002"/>
    <n v="26.712498567146199"/>
    <n v="29.4621628567592"/>
    <n v="2"/>
    <n v="0"/>
  </r>
  <r>
    <n v="573116"/>
    <n v="159"/>
    <n v="50.51"/>
    <n v="203.23"/>
    <x v="78"/>
    <n v="26.45"/>
    <n v="1635.76"/>
    <n v="1635.76"/>
    <n v="9.36"/>
    <n v="14.08"/>
    <n v="15.46"/>
    <n v="11.48"/>
    <n v="63.13"/>
    <n v="76.650000000000006"/>
    <n v="28.861554370742901"/>
    <n v="5.8321293915390902"/>
    <n v="8.2735562541635108"/>
    <n v="11.378182397567199"/>
    <n v="15.2464839714177"/>
    <n v="19.984115776081701"/>
    <n v="1"/>
    <n v="0"/>
  </r>
  <r>
    <n v="573116"/>
    <n v="159"/>
    <n v="50.51"/>
    <n v="203.23"/>
    <x v="78"/>
    <n v="50.56"/>
    <n v="1635.76"/>
    <n v="1635.76"/>
    <n v="13.21"/>
    <n v="22.81"/>
    <n v="24.2"/>
    <n v="23.11"/>
    <n v="212.41"/>
    <n v="242.94"/>
    <n v="28.906957143310699"/>
    <n v="15.037779949878001"/>
    <n v="17.8186476632258"/>
    <n v="20.798048255673901"/>
    <n v="23.971490766427799"/>
    <n v="27.334941033256399"/>
    <n v="1"/>
    <n v="0"/>
  </r>
  <r>
    <n v="573116"/>
    <n v="159"/>
    <n v="50.51"/>
    <n v="203.23"/>
    <x v="78"/>
    <n v="62.39"/>
    <n v="1635.76"/>
    <n v="1635.76"/>
    <n v="14.12"/>
    <n v="24.89"/>
    <n v="27.12"/>
    <n v="26.56"/>
    <n v="265.57"/>
    <n v="305.14"/>
    <n v="28.952959335854398"/>
    <n v="19.1078311149931"/>
    <n v="21.633810817065701"/>
    <n v="24.225170952027501"/>
    <n v="26.877829568417798"/>
    <n v="29.588263703973599"/>
    <n v="1"/>
    <n v="0"/>
  </r>
  <r>
    <n v="573116"/>
    <n v="159"/>
    <n v="50.51"/>
    <n v="203.23"/>
    <x v="78"/>
    <n v="36.729999999999997"/>
    <n v="1635.76"/>
    <n v="1635.76"/>
    <n v="11.58"/>
    <n v="18.11"/>
    <n v="18.86"/>
    <n v="17.61"/>
    <n v="124.89"/>
    <n v="147.53"/>
    <n v="28.378878950514299"/>
    <n v="9.7657781852755292"/>
    <n v="12.5610489758573"/>
    <n v="15.799316636305999"/>
    <n v="19.504197595826199"/>
    <n v="23.698488161299"/>
    <n v="2"/>
    <n v="1"/>
  </r>
  <r>
    <n v="573116"/>
    <n v="160"/>
    <n v="80"/>
    <n v="73.84"/>
    <x v="79"/>
    <n v="63.24"/>
    <n v="1540"/>
    <n v="1520"/>
    <n v="15.15"/>
    <n v="25.63"/>
    <n v="27.22"/>
    <n v="27.84"/>
    <n v="280.29000000000002"/>
    <n v="322.06"/>
    <n v="28.886562073422201"/>
    <n v="19.379247907462702"/>
    <n v="21.882375157219599"/>
    <n v="24.4437341640737"/>
    <n v="27.059555676144001"/>
    <n v="29.7265942701436"/>
    <n v="1"/>
    <n v="0"/>
  </r>
  <r>
    <n v="573116"/>
    <n v="160"/>
    <n v="80"/>
    <n v="73.84"/>
    <x v="79"/>
    <n v="37.58"/>
    <n v="1540"/>
    <n v="1520"/>
    <n v="12.32"/>
    <n v="16.739999999999998"/>
    <n v="16.8"/>
    <n v="18.23"/>
    <n v="115.06"/>
    <n v="138.77000000000001"/>
    <n v="26.925704548498501"/>
    <n v="10.0972157200843"/>
    <n v="12.9052405855595"/>
    <n v="16.138698249649"/>
    <n v="19.817686756855501"/>
    <n v="23.961498782864599"/>
    <n v="2"/>
    <n v="1"/>
  </r>
  <r>
    <n v="573116"/>
    <n v="160"/>
    <n v="80"/>
    <n v="73.84"/>
    <x v="79"/>
    <n v="51.41"/>
    <n v="1540"/>
    <n v="1520"/>
    <n v="14.19"/>
    <n v="22.76"/>
    <n v="22.76"/>
    <n v="24.36"/>
    <n v="219.01"/>
    <n v="250.49"/>
    <n v="27.728795015786801"/>
    <n v="15.347008296702001"/>
    <n v="18.114852073108199"/>
    <n v="21.069384478892399"/>
    <n v="24.2057391479843"/>
    <n v="27.5195595210519"/>
    <n v="2"/>
    <n v="0"/>
  </r>
  <r>
    <n v="573116"/>
    <n v="161"/>
    <n v="145.41"/>
    <n v="349.3"/>
    <x v="80"/>
    <n v="37.58"/>
    <n v="1780"/>
    <n v="1780"/>
    <n v="8.82"/>
    <n v="12.03"/>
    <n v="13.58"/>
    <n v="11.08"/>
    <n v="53.28"/>
    <n v="66.28"/>
    <n v="24.7454451086181"/>
    <n v="10.0972157200843"/>
    <n v="12.9052405855595"/>
    <n v="16.138698249649"/>
    <n v="19.817686756855501"/>
    <n v="23.961498782864599"/>
    <n v="3"/>
    <n v="0"/>
  </r>
  <r>
    <n v="573116"/>
    <n v="161"/>
    <n v="145.41"/>
    <n v="349.3"/>
    <x v="80"/>
    <n v="51.41"/>
    <n v="1780"/>
    <n v="1780"/>
    <n v="10.67"/>
    <n v="17.010000000000002"/>
    <n v="18.739999999999998"/>
    <n v="16.28"/>
    <n v="111.74"/>
    <n v="127.81"/>
    <n v="24.738016032850901"/>
    <n v="15.347008296702001"/>
    <n v="18.114852073108199"/>
    <n v="21.069384478892399"/>
    <n v="24.2057391479843"/>
    <n v="27.5195595210519"/>
    <n v="3"/>
    <n v="0"/>
  </r>
  <r>
    <n v="573116"/>
    <n v="161"/>
    <n v="145.41"/>
    <n v="349.3"/>
    <x v="80"/>
    <n v="63.24"/>
    <n v="1780"/>
    <n v="1780"/>
    <n v="11.72"/>
    <n v="19.600000000000001"/>
    <n v="21.46"/>
    <n v="19.670000000000002"/>
    <n v="152.84"/>
    <n v="175.61"/>
    <n v="23.874079063161702"/>
    <n v="19.379247907462702"/>
    <n v="21.882375157219599"/>
    <n v="24.4437341640737"/>
    <n v="27.059555676144001"/>
    <n v="29.7265942701436"/>
    <n v="4"/>
    <n v="1"/>
  </r>
  <r>
    <n v="573116"/>
    <n v="162"/>
    <n v="139.97999999999999"/>
    <n v="116.48"/>
    <x v="81"/>
    <n v="27.17"/>
    <n v="1503.13"/>
    <n v="1503.13"/>
    <n v="7.53"/>
    <n v="9.8000000000000007"/>
    <n v="10.52"/>
    <n v="6.8"/>
    <n v="24.81"/>
    <n v="31.22"/>
    <n v="25.704648627240498"/>
    <n v="6.0977687987443101"/>
    <n v="8.5774844163645696"/>
    <n v="11.7055257016893"/>
    <n v="15.574395215236599"/>
    <n v="20.2806476214935"/>
    <n v="3"/>
    <n v="0"/>
  </r>
  <r>
    <n v="573116"/>
    <n v="162"/>
    <n v="139.97999999999999"/>
    <n v="116.48"/>
    <x v="81"/>
    <n v="37.450000000000003"/>
    <n v="1503.13"/>
    <n v="1503.13"/>
    <n v="10.199999999999999"/>
    <n v="14.17"/>
    <n v="15.3"/>
    <n v="12.41"/>
    <n v="68.66"/>
    <n v="83.96"/>
    <n v="25.9796999126043"/>
    <n v="10.0465314350553"/>
    <n v="12.852746658587201"/>
    <n v="16.087064192029299"/>
    <n v="19.770099014802799"/>
    <n v="23.921656599864299"/>
    <n v="3"/>
    <n v="0"/>
  </r>
  <r>
    <n v="573116"/>
    <n v="162"/>
    <n v="139.97999999999999"/>
    <n v="116.48"/>
    <x v="81"/>
    <n v="51.28"/>
    <n v="1503.13"/>
    <n v="1503.13"/>
    <n v="12.62"/>
    <n v="19.28"/>
    <n v="20.329999999999998"/>
    <n v="19.05"/>
    <n v="146.24"/>
    <n v="167.26"/>
    <n v="25.9815345520243"/>
    <n v="15.299865152190399"/>
    <n v="18.069768298355498"/>
    <n v="21.0281473276616"/>
    <n v="24.170187310745099"/>
    <n v="27.491575522600801"/>
    <n v="3"/>
    <n v="0"/>
  </r>
  <r>
    <n v="573116"/>
    <n v="162"/>
    <n v="139.97999999999999"/>
    <n v="116.48"/>
    <x v="81"/>
    <n v="63.11"/>
    <n v="1503.13"/>
    <n v="1503.13"/>
    <n v="13.92"/>
    <n v="22.19"/>
    <n v="23.84"/>
    <n v="23.22"/>
    <n v="202.46"/>
    <n v="232.63"/>
    <n v="26.004007144246302"/>
    <n v="19.337930309082001"/>
    <n v="21.8445792808565"/>
    <n v="24.4105345196167"/>
    <n v="27.031977794063799"/>
    <n v="29.705620335147799"/>
    <n v="3"/>
    <n v="0"/>
  </r>
  <r>
    <n v="573116"/>
    <n v="163"/>
    <n v="70.66"/>
    <n v="260.58"/>
    <x v="82"/>
    <n v="23.39"/>
    <n v="1681.43"/>
    <n v="1681.43"/>
    <n v="7.76"/>
    <n v="11.23"/>
    <n v="12.12"/>
    <n v="8.09"/>
    <n v="34.950000000000003"/>
    <n v="43.3"/>
    <n v="27.831853004587799"/>
    <n v="4.7334922753389002"/>
    <n v="6.9867142417421499"/>
    <n v="9.9620870132377597"/>
    <n v="13.799516882780299"/>
    <n v="18.651295793739902"/>
    <n v="2"/>
    <n v="0"/>
  </r>
  <r>
    <n v="573116"/>
    <n v="163"/>
    <n v="70.66"/>
    <n v="260.58"/>
    <x v="82"/>
    <n v="35.409999999999997"/>
    <n v="1681.43"/>
    <n v="1681.43"/>
    <n v="10.3"/>
    <n v="15.2"/>
    <n v="16.260000000000002"/>
    <n v="14.25"/>
    <n v="85.56"/>
    <n v="103.32"/>
    <n v="27.129914495391802"/>
    <n v="9.2512227503897506"/>
    <n v="12.022245427519"/>
    <n v="15.264012488322599"/>
    <n v="19.006287349534201"/>
    <n v="23.278059661651898"/>
    <n v="2"/>
    <n v="0"/>
  </r>
  <r>
    <n v="573116"/>
    <n v="163"/>
    <n v="70.66"/>
    <n v="260.58"/>
    <x v="82"/>
    <n v="48.92"/>
    <n v="1681.43"/>
    <n v="1681.43"/>
    <n v="12.23"/>
    <n v="19.510000000000002"/>
    <n v="21.56"/>
    <n v="20.239999999999998"/>
    <n v="162.24"/>
    <n v="188.89"/>
    <n v="27.417669299375099"/>
    <n v="14.4347992184153"/>
    <n v="17.237700585717899"/>
    <n v="20.2630512640742"/>
    <n v="23.507368445327401"/>
    <n v="26.967502140814201"/>
    <n v="2"/>
    <n v="0"/>
  </r>
  <r>
    <n v="573116"/>
    <n v="163"/>
    <n v="70.66"/>
    <n v="260.58"/>
    <x v="82"/>
    <n v="60.02"/>
    <n v="1681.43"/>
    <n v="1681.43"/>
    <n v="12.91"/>
    <n v="22.26"/>
    <n v="24.17"/>
    <n v="22.67"/>
    <n v="215.37"/>
    <n v="247.12"/>
    <n v="26.9732472126605"/>
    <n v="18.335453720205301"/>
    <n v="20.9227494522863"/>
    <n v="23.596938432896302"/>
    <n v="26.353181602537202"/>
    <n v="29.187273670157399"/>
    <n v="2"/>
    <n v="0"/>
  </r>
  <r>
    <n v="573116"/>
    <n v="163"/>
    <n v="70.66"/>
    <n v="260.58"/>
    <x v="82"/>
    <n v="72.37"/>
    <n v="1681.43"/>
    <n v="1681.43"/>
    <n v="13.55"/>
    <n v="24.4"/>
    <n v="26.88"/>
    <n v="25.1"/>
    <n v="262.45999999999998"/>
    <n v="291.72000000000003"/>
    <n v="26.802526110041299"/>
    <n v="22.103555730260801"/>
    <n v="24.342412992091901"/>
    <n v="26.579364478277999"/>
    <n v="28.8145738317384"/>
    <n v="31.048178887359601"/>
    <n v="2"/>
    <n v="0"/>
  </r>
  <r>
    <n v="573116"/>
    <n v="163"/>
    <n v="70.66"/>
    <n v="260.58"/>
    <x v="82"/>
    <n v="83.87"/>
    <n v="1681.43"/>
    <n v="1681.43"/>
    <n v="13.85"/>
    <n v="24.83"/>
    <n v="28.3"/>
    <n v="26.36"/>
    <n v="283.91000000000003"/>
    <n v="315.56"/>
    <n v="25.9158586559826"/>
    <n v="25.038327706825001"/>
    <n v="26.928828010725599"/>
    <n v="28.7754868930692"/>
    <n v="30.582928457384099"/>
    <n v="32.354967098823302"/>
    <n v="3"/>
    <n v="1"/>
  </r>
  <r>
    <n v="573116"/>
    <n v="164"/>
    <n v="178.25"/>
    <n v="71.5"/>
    <x v="83"/>
    <n v="47.83"/>
    <n v="1621.49"/>
    <n v="1567.44"/>
    <n v="13.59"/>
    <n v="21.99"/>
    <n v="24.08"/>
    <n v="23.02"/>
    <n v="207.75"/>
    <n v="238.31"/>
    <n v="29.332482527717001"/>
    <n v="14.029668105107"/>
    <n v="16.844786441599101"/>
    <n v="19.899030934800098"/>
    <n v="23.189822883169299"/>
    <n v="26.714818906392601"/>
    <n v="1"/>
    <n v="0"/>
  </r>
  <r>
    <n v="573116"/>
    <n v="164"/>
    <n v="178.25"/>
    <n v="71.5"/>
    <x v="83"/>
    <n v="58.71"/>
    <n v="1621.49"/>
    <n v="1567.44"/>
    <n v="14.5"/>
    <n v="25.51"/>
    <n v="26.6"/>
    <n v="26.3"/>
    <n v="267.79000000000002"/>
    <n v="309.69"/>
    <n v="29.1802741822837"/>
    <n v="17.898834369983799"/>
    <n v="20.518280880385898"/>
    <n v="23.237552566716499"/>
    <n v="26.051485601611901"/>
    <n v="28.9555743527538"/>
    <n v="1"/>
    <n v="0"/>
  </r>
  <r>
    <n v="573116"/>
    <n v="164"/>
    <n v="178.25"/>
    <n v="71.5"/>
    <x v="83"/>
    <n v="70.760000000000005"/>
    <n v="1621.49"/>
    <n v="1567.44"/>
    <n v="15.32"/>
    <n v="27.36"/>
    <n v="28.85"/>
    <n v="29.5"/>
    <n v="331.15"/>
    <n v="377.89"/>
    <n v="29.062823071909399"/>
    <n v="21.648726807688799"/>
    <n v="23.935905423951301"/>
    <n v="26.229769527715"/>
    <n v="28.529767187763898"/>
    <n v="30.835431897564799"/>
    <n v="1"/>
    <n v="0"/>
  </r>
  <r>
    <n v="573116"/>
    <n v="164"/>
    <n v="178.25"/>
    <n v="71.5"/>
    <x v="83"/>
    <n v="81.569999999999993"/>
    <n v="1621.49"/>
    <n v="1567.44"/>
    <n v="15.92"/>
    <n v="28.58"/>
    <n v="30.35"/>
    <n v="31.95"/>
    <n v="375.66"/>
    <n v="428.67"/>
    <n v="28.8536274354054"/>
    <n v="24.4945924185865"/>
    <n v="26.454185713961401"/>
    <n v="28.375974053695501"/>
    <n v="30.263815447124799"/>
    <n v="32.120904065605899"/>
    <n v="1"/>
    <n v="0"/>
  </r>
  <r>
    <n v="573116"/>
    <n v="164"/>
    <n v="178.25"/>
    <n v="71.5"/>
    <x v="83"/>
    <n v="22.47"/>
    <n v="1621.49"/>
    <n v="1567.44"/>
    <n v="9.16"/>
    <n v="12.83"/>
    <n v="13.2"/>
    <n v="10.41"/>
    <n v="50.3"/>
    <n v="61.8"/>
    <n v="28.672966656110798"/>
    <n v="4.4145773588695896"/>
    <n v="6.6029380639112798"/>
    <n v="9.5292824743169398"/>
    <n v="13.347245230770501"/>
    <n v="18.226003283234199"/>
    <n v="2"/>
    <n v="1"/>
  </r>
  <r>
    <n v="573116"/>
    <n v="164"/>
    <n v="178.25"/>
    <n v="71.5"/>
    <x v="83"/>
    <n v="34.33"/>
    <n v="1621.49"/>
    <n v="1567.44"/>
    <n v="11.75"/>
    <n v="17.46"/>
    <n v="18.399999999999999"/>
    <n v="17.14"/>
    <n v="115.98"/>
    <n v="138.03"/>
    <n v="28.644737413630502"/>
    <n v="8.8308629073773499"/>
    <n v="11.5778424156208"/>
    <n v="14.818628474667101"/>
    <n v="18.588684958123"/>
    <n v="22.9228218859427"/>
    <n v="2"/>
    <n v="0"/>
  </r>
  <r>
    <n v="573116"/>
    <n v="164"/>
    <n v="178.25"/>
    <n v="71.5"/>
    <x v="84"/>
    <n v="47.83"/>
    <n v="1795.01"/>
    <n v="1795.01"/>
    <n v="13.22"/>
    <n v="23.9"/>
    <n v="24.1"/>
    <n v="25.16"/>
    <n v="251.81"/>
    <n v="284.22000000000003"/>
    <n v="29.345452723616699"/>
    <n v="14.029668105107"/>
    <n v="16.844786441599101"/>
    <n v="19.899030934800098"/>
    <n v="23.189822883169299"/>
    <n v="26.714818906392601"/>
    <n v="1"/>
    <n v="0"/>
  </r>
  <r>
    <n v="573116"/>
    <n v="164"/>
    <n v="178.25"/>
    <n v="71.5"/>
    <x v="84"/>
    <n v="22.47"/>
    <n v="1795.01"/>
    <n v="1795.01"/>
    <n v="8.4700000000000006"/>
    <n v="12.32"/>
    <n v="12.84"/>
    <n v="10.220000000000001"/>
    <n v="48.14"/>
    <n v="59.22"/>
    <n v="28.4818460408516"/>
    <n v="4.4145773588695896"/>
    <n v="6.6029380639112798"/>
    <n v="9.5292824743169398"/>
    <n v="13.347245230770501"/>
    <n v="18.226003283234199"/>
    <n v="2"/>
    <n v="1"/>
  </r>
  <r>
    <n v="573116"/>
    <n v="164"/>
    <n v="178.25"/>
    <n v="71.5"/>
    <x v="84"/>
    <n v="34.33"/>
    <n v="1795.01"/>
    <n v="1795.01"/>
    <n v="11.1"/>
    <n v="16.48"/>
    <n v="17.46"/>
    <n v="17.61"/>
    <n v="113.47"/>
    <n v="135.85"/>
    <n v="28.109760809863001"/>
    <n v="8.8308629073773499"/>
    <n v="11.5778424156208"/>
    <n v="14.818628474667101"/>
    <n v="18.588684958123"/>
    <n v="22.9228218859427"/>
    <n v="2"/>
    <n v="0"/>
  </r>
  <r>
    <n v="573116"/>
    <n v="164"/>
    <n v="178.25"/>
    <n v="71.5"/>
    <x v="84"/>
    <n v="58.71"/>
    <n v="1795.01"/>
    <n v="1795.01"/>
    <n v="13.79"/>
    <n v="24.26"/>
    <n v="25.8"/>
    <n v="27.47"/>
    <n v="268.70999999999998"/>
    <n v="310.75"/>
    <n v="28.551857848522499"/>
    <n v="17.898834369983799"/>
    <n v="20.518280880385898"/>
    <n v="23.237552566716499"/>
    <n v="26.051485601611901"/>
    <n v="28.9555743527538"/>
    <n v="2"/>
    <n v="0"/>
  </r>
  <r>
    <n v="573116"/>
    <n v="164"/>
    <n v="178.25"/>
    <n v="71.5"/>
    <x v="84"/>
    <n v="70.760000000000005"/>
    <n v="1795.01"/>
    <n v="1795.01"/>
    <n v="14.27"/>
    <n v="26.07"/>
    <n v="28.47"/>
    <n v="29.47"/>
    <n v="319.16000000000003"/>
    <n v="364.2"/>
    <n v="28.6916039342691"/>
    <n v="21.648726807688799"/>
    <n v="23.935905423951301"/>
    <n v="26.229769527715"/>
    <n v="28.529767187763898"/>
    <n v="30.835431897564799"/>
    <n v="2"/>
    <n v="0"/>
  </r>
  <r>
    <n v="573116"/>
    <n v="164"/>
    <n v="178.25"/>
    <n v="71.5"/>
    <x v="84"/>
    <n v="81.569999999999993"/>
    <n v="1795.01"/>
    <n v="1795.01"/>
    <n v="14.76"/>
    <n v="26.49"/>
    <n v="29.13"/>
    <n v="31.62"/>
    <n v="349.87"/>
    <n v="399.25"/>
    <n v="27.394059774263901"/>
    <n v="24.4945924185865"/>
    <n v="26.454185713961401"/>
    <n v="28.375974053695501"/>
    <n v="30.263815447124799"/>
    <n v="32.120904065605899"/>
    <n v="2"/>
    <n v="0"/>
  </r>
  <r>
    <n v="573116"/>
    <n v="165"/>
    <n v="55.87"/>
    <n v="174.17"/>
    <x v="85"/>
    <n v="22.17"/>
    <n v="1494.36"/>
    <n v="1369.83"/>
    <n v="9.75"/>
    <n v="11.13"/>
    <n v="14.16"/>
    <n v="10.44"/>
    <n v="43.35"/>
    <n v="53.97"/>
    <n v="29.237933269427302"/>
    <n v="4.3118940508380996"/>
    <n v="6.47826304034957"/>
    <n v="9.3875332869480204"/>
    <n v="13.198012626961001"/>
    <n v="18.084703912839601"/>
    <n v="1"/>
    <n v="0"/>
  </r>
  <r>
    <n v="573116"/>
    <n v="165"/>
    <n v="55.87"/>
    <n v="174.17"/>
    <x v="85"/>
    <n v="35.049999999999997"/>
    <n v="1494.36"/>
    <n v="1369.83"/>
    <n v="13.48"/>
    <n v="18.760000000000002"/>
    <n v="21.82"/>
    <n v="20.21"/>
    <n v="146.36000000000001"/>
    <n v="173.55"/>
    <n v="30.327864097553199"/>
    <n v="9.1110116767829794"/>
    <n v="11.874449898073699"/>
    <n v="15.116287721841701"/>
    <n v="18.8681187835077"/>
    <n v="23.160793616947501"/>
    <n v="1"/>
    <n v="0"/>
  </r>
  <r>
    <n v="573116"/>
    <n v="165"/>
    <n v="55.87"/>
    <n v="174.17"/>
    <x v="85"/>
    <n v="46.68"/>
    <n v="1494.36"/>
    <n v="1344.92"/>
    <n v="15.06"/>
    <n v="21.15"/>
    <n v="24.6"/>
    <n v="24.98"/>
    <n v="213.33"/>
    <n v="247.5"/>
    <n v="29.8675422127363"/>
    <n v="13.598720087451699"/>
    <n v="16.424458597826799"/>
    <n v="19.507596532296201"/>
    <n v="22.8467396237263"/>
    <n v="26.4406142303331"/>
    <n v="1"/>
    <n v="0"/>
  </r>
  <r>
    <n v="573116"/>
    <n v="165"/>
    <n v="55.87"/>
    <n v="174.17"/>
    <x v="85"/>
    <n v="61.17"/>
    <n v="1494.36"/>
    <n v="1344.92"/>
    <n v="16.34"/>
    <n v="25.37"/>
    <n v="29.25"/>
    <n v="29.69"/>
    <n v="320.56"/>
    <n v="365.25"/>
    <n v="30.891935220892201"/>
    <n v="18.7130848467852"/>
    <n v="21.2710986156385"/>
    <n v="23.905270643987699"/>
    <n v="26.611105485800799"/>
    <n v="29.3847097478941"/>
    <n v="1"/>
    <n v="0"/>
  </r>
  <r>
    <n v="573116"/>
    <n v="165"/>
    <n v="55.87"/>
    <n v="174.17"/>
    <x v="85"/>
    <n v="69.84"/>
    <n v="1494.36"/>
    <n v="1344.92"/>
    <n v="16.97"/>
    <n v="25.76"/>
    <n v="29.45"/>
    <n v="32.119999999999997"/>
    <n v="349.21"/>
    <n v="395.37"/>
    <n v="29.793425861256502"/>
    <n v="21.383898181655301"/>
    <n v="23.6984658129645"/>
    <n v="26.024985721000402"/>
    <n v="28.3624946533428"/>
    <n v="30.710176765910902"/>
    <n v="1"/>
    <n v="0"/>
  </r>
  <r>
    <n v="573116"/>
    <n v="165"/>
    <n v="55.87"/>
    <n v="174.17"/>
    <x v="85"/>
    <n v="82.19"/>
    <n v="1494.36"/>
    <n v="1344.92"/>
    <n v="17.48"/>
    <n v="25.98"/>
    <n v="31.25"/>
    <n v="34.01"/>
    <n v="385.19"/>
    <n v="428.73"/>
    <n v="29.8478206842898"/>
    <n v="24.6432428877517"/>
    <n v="26.584144103201599"/>
    <n v="28.485513038326999"/>
    <n v="30.351421317605599"/>
    <n v="32.185236557611901"/>
    <n v="1"/>
    <n v="0"/>
  </r>
  <r>
    <n v="573116"/>
    <n v="165"/>
    <n v="55.87"/>
    <n v="174.17"/>
    <x v="85"/>
    <n v="86.53"/>
    <n v="1494.36"/>
    <n v="1344.92"/>
    <n v="17.649999999999999"/>
    <n v="26.74"/>
    <n v="32.700000000000003"/>
    <n v="34.68"/>
    <n v="405.34"/>
    <n v="451.17"/>
    <n v="31.1213778654786"/>
    <n v="25.641178536238201"/>
    <n v="27.452790776188898"/>
    <n v="29.214769635307299"/>
    <n v="30.932533512955899"/>
    <n v="32.610534238332498"/>
    <n v="1"/>
    <n v="0"/>
  </r>
  <r>
    <n v="573116"/>
    <n v="166"/>
    <n v="163.37"/>
    <n v="292.94"/>
    <x v="86"/>
    <n v="46.81"/>
    <n v="1511.53"/>
    <n v="1486.33"/>
    <n v="11.49"/>
    <n v="15.86"/>
    <n v="17.850000000000001"/>
    <n v="15.65"/>
    <n v="94.65"/>
    <n v="110.78"/>
    <n v="25.279547946235901"/>
    <n v="13.6476089404189"/>
    <n v="16.472268567145399"/>
    <n v="19.5522270424769"/>
    <n v="22.8859435000007"/>
    <n v="26.4720112237808"/>
    <n v="3"/>
    <n v="0"/>
  </r>
  <r>
    <n v="573116"/>
    <n v="166"/>
    <n v="163.37"/>
    <n v="292.94"/>
    <x v="86"/>
    <n v="58.41"/>
    <n v="1511.53"/>
    <n v="1486.33"/>
    <n v="12.75"/>
    <n v="18.97"/>
    <n v="20.9"/>
    <n v="19.38"/>
    <n v="151.85"/>
    <n v="168.53"/>
    <n v="24.6480057598116"/>
    <n v="17.797890985220999"/>
    <n v="20.4245050249597"/>
    <n v="23.154013685536501"/>
    <n v="25.9811902421147"/>
    <n v="28.901469870674902"/>
    <n v="3"/>
    <n v="0"/>
  </r>
  <r>
    <n v="573116"/>
    <n v="166"/>
    <n v="163.37"/>
    <n v="292.94"/>
    <x v="86"/>
    <n v="67.81"/>
    <n v="1511.53"/>
    <n v="1486.33"/>
    <n v="13.56"/>
    <n v="22.63"/>
    <n v="24.32"/>
    <n v="22.01"/>
    <n v="195.39"/>
    <n v="218.62"/>
    <n v="25.3397608767057"/>
    <n v="20.786866893535102"/>
    <n v="23.1611151934537"/>
    <n v="25.5599087297207"/>
    <n v="27.981380710216101"/>
    <n v="30.423942514608601"/>
    <n v="3"/>
    <n v="0"/>
  </r>
  <r>
    <n v="573116"/>
    <n v="167"/>
    <n v="71.88"/>
    <n v="348.13"/>
    <x v="87"/>
    <n v="24.01"/>
    <n v="1378.55"/>
    <n v="1355.57"/>
    <n v="11.65"/>
    <n v="13.51"/>
    <n v="15.19"/>
    <n v="14.66"/>
    <n v="75.59"/>
    <n v="92.21"/>
    <n v="29.302812063917202"/>
    <n v="4.9516351229843201"/>
    <n v="7.24638566799785"/>
    <n v="10.252044170466499"/>
    <n v="14.0997686190269"/>
    <n v="18.931267370927898"/>
    <n v="1"/>
    <n v="0"/>
  </r>
  <r>
    <n v="573116"/>
    <n v="167"/>
    <n v="71.88"/>
    <n v="348.13"/>
    <x v="87"/>
    <n v="37.020000000000003"/>
    <n v="1378.55"/>
    <n v="1355.57"/>
    <n v="14.69"/>
    <n v="19.02"/>
    <n v="21.4"/>
    <n v="23.66"/>
    <n v="171.8"/>
    <n v="204.65"/>
    <n v="29.745854472873202"/>
    <n v="9.8788636394689107"/>
    <n v="12.6787319467423"/>
    <n v="15.9155760627369"/>
    <n v="19.611774881712901"/>
    <n v="23.788888814992099"/>
    <n v="1"/>
    <n v="0"/>
  </r>
  <r>
    <n v="573116"/>
    <n v="167"/>
    <n v="71.88"/>
    <n v="348.13"/>
    <x v="87"/>
    <n v="49.67"/>
    <n v="1378.55"/>
    <n v="1355.57"/>
    <n v="16.350000000000001"/>
    <n v="21.6"/>
    <n v="24.45"/>
    <n v="30.05"/>
    <n v="256.86"/>
    <n v="300.7"/>
    <n v="29.241156233499801"/>
    <n v="14.711563661233299"/>
    <n v="17.504913019609599"/>
    <n v="20.5095996027216"/>
    <n v="23.721630297970599"/>
    <n v="27.137405002198701"/>
    <n v="1"/>
    <n v="0"/>
  </r>
  <r>
    <n v="573116"/>
    <n v="167"/>
    <n v="71.88"/>
    <n v="348.13"/>
    <x v="87"/>
    <n v="61.27"/>
    <n v="1378.55"/>
    <n v="1355.57"/>
    <n v="16.93"/>
    <n v="26.03"/>
    <n v="27.67"/>
    <n v="32.659999999999997"/>
    <n v="351.77"/>
    <n v="390.43"/>
    <n v="29.598863088851299"/>
    <n v="18.745669545411399"/>
    <n v="21.3010937071044"/>
    <n v="23.9317693206911"/>
    <n v="26.6332330706466"/>
    <n v="29.401620515041099"/>
    <n v="1"/>
    <n v="0"/>
  </r>
  <r>
    <n v="573116"/>
    <n v="167"/>
    <n v="71.88"/>
    <n v="348.13"/>
    <x v="87"/>
    <n v="70.66"/>
    <n v="1378.55"/>
    <n v="1355.57"/>
    <n v="17.809999999999999"/>
    <n v="27.29"/>
    <n v="29.63"/>
    <n v="36.590000000000003"/>
    <n v="403.79"/>
    <n v="451.87"/>
    <n v="29.839832192886298"/>
    <n v="21.620114737756602"/>
    <n v="23.910279171276201"/>
    <n v="26.207688711354301"/>
    <n v="28.511746754868"/>
    <n v="30.821948925846002"/>
    <n v="1"/>
    <n v="0"/>
  </r>
  <r>
    <n v="573116"/>
    <n v="167"/>
    <n v="71.88"/>
    <n v="348.13"/>
    <x v="88"/>
    <n v="37.020000000000003"/>
    <n v="1543.41"/>
    <n v="1517.68"/>
    <n v="12.65"/>
    <n v="18.53"/>
    <n v="19.97"/>
    <n v="19.64"/>
    <n v="136.91"/>
    <n v="163.07"/>
    <n v="28.953797517381201"/>
    <n v="9.8788636394689107"/>
    <n v="12.6787319467423"/>
    <n v="15.9155760627369"/>
    <n v="19.611774881712901"/>
    <n v="23.788888814992099"/>
    <n v="1"/>
    <n v="0"/>
  </r>
  <r>
    <n v="573116"/>
    <n v="167"/>
    <n v="71.88"/>
    <n v="348.13"/>
    <x v="88"/>
    <n v="70.66"/>
    <n v="1543.41"/>
    <n v="1517.68"/>
    <n v="16.02"/>
    <n v="24.97"/>
    <n v="28.92"/>
    <n v="32.450000000000003"/>
    <n v="334.11"/>
    <n v="373.83"/>
    <n v="29.1480372872951"/>
    <n v="21.620114737756602"/>
    <n v="23.910279171276201"/>
    <n v="26.207688711354301"/>
    <n v="28.511746754868"/>
    <n v="30.821948925846002"/>
    <n v="1"/>
    <n v="0"/>
  </r>
  <r>
    <n v="573116"/>
    <n v="167"/>
    <n v="71.88"/>
    <n v="348.13"/>
    <x v="88"/>
    <n v="49.67"/>
    <n v="1543.41"/>
    <n v="1517.68"/>
    <n v="14.48"/>
    <n v="20.61"/>
    <n v="23.2"/>
    <n v="26.14"/>
    <n v="211.24"/>
    <n v="247.26"/>
    <n v="28.3941651043517"/>
    <n v="14.711563661233299"/>
    <n v="17.504913019609599"/>
    <n v="20.5095996027216"/>
    <n v="23.721630297970599"/>
    <n v="27.137405002198701"/>
    <n v="2"/>
    <n v="1"/>
  </r>
  <r>
    <n v="573116"/>
    <n v="167"/>
    <n v="71.88"/>
    <n v="348.13"/>
    <x v="88"/>
    <n v="61.27"/>
    <n v="1543.41"/>
    <n v="1517.68"/>
    <n v="15.29"/>
    <n v="22.77"/>
    <n v="26.15"/>
    <n v="29.41"/>
    <n v="286.37"/>
    <n v="317.8"/>
    <n v="28.351670719124499"/>
    <n v="18.745669545411399"/>
    <n v="21.3010937071044"/>
    <n v="23.9317693206911"/>
    <n v="26.6332330706466"/>
    <n v="29.401620515041099"/>
    <n v="2"/>
    <n v="0"/>
  </r>
  <r>
    <n v="573116"/>
    <n v="168"/>
    <n v="39.14"/>
    <n v="303.91000000000003"/>
    <x v="89"/>
    <n v="41.13"/>
    <n v="1534.02"/>
    <n v="1636.28"/>
    <n v="12.27"/>
    <n v="19.989999999999998"/>
    <n v="21.86"/>
    <n v="19.97"/>
    <n v="159.80000000000001"/>
    <n v="188"/>
    <n v="29.220872617778198"/>
    <n v="11.477382144796501"/>
    <n v="14.316381967184601"/>
    <n v="17.5105798560467"/>
    <n v="21.068591898132901"/>
    <n v="24.998514381864201"/>
    <n v="1"/>
    <n v="0"/>
  </r>
  <r>
    <n v="573116"/>
    <n v="168"/>
    <n v="39.14"/>
    <n v="303.91000000000003"/>
    <x v="89"/>
    <n v="51.68"/>
    <n v="1534.02"/>
    <n v="1636.28"/>
    <n v="13.47"/>
    <n v="22.5"/>
    <n v="25.5"/>
    <n v="24.22"/>
    <n v="233.12"/>
    <n v="265.05"/>
    <n v="29.5965360023608"/>
    <n v="15.4447446182437"/>
    <n v="18.208235239027299"/>
    <n v="21.154730335801801"/>
    <n v="24.279263336749999"/>
    <n v="27.577392682834098"/>
    <n v="1"/>
    <n v="0"/>
  </r>
  <r>
    <n v="573116"/>
    <n v="168"/>
    <n v="39.14"/>
    <n v="303.91000000000003"/>
    <x v="89"/>
    <n v="64.319999999999993"/>
    <n v="1534.02"/>
    <n v="1636.28"/>
    <n v="14.48"/>
    <n v="24.75"/>
    <n v="28.48"/>
    <n v="28.24"/>
    <n v="285.27999999999997"/>
    <n v="332.31"/>
    <n v="29.783031029980702"/>
    <n v="19.7197911382851"/>
    <n v="22.193312442568502"/>
    <n v="24.716396512931599"/>
    <n v="27.285695140104099"/>
    <n v="29.898333813062099"/>
    <n v="1"/>
    <n v="0"/>
  </r>
  <r>
    <n v="573116"/>
    <n v="168"/>
    <n v="39.14"/>
    <n v="303.91000000000003"/>
    <x v="89"/>
    <n v="73.36"/>
    <n v="1534.02"/>
    <n v="1636.28"/>
    <n v="14.83"/>
    <n v="26.71"/>
    <n v="29.98"/>
    <n v="29.76"/>
    <n v="329.55"/>
    <n v="367.98"/>
    <n v="29.771642105007601"/>
    <n v="22.377795114048901"/>
    <n v="24.5867477638762"/>
    <n v="26.788890310753999"/>
    <n v="28.984820848530902"/>
    <n v="31.175042107615301"/>
    <n v="1"/>
    <n v="0"/>
  </r>
  <r>
    <n v="573116"/>
    <n v="168"/>
    <n v="39.14"/>
    <n v="303.91000000000003"/>
    <x v="89"/>
    <n v="27.86"/>
    <n v="1534.02"/>
    <n v="1636.28"/>
    <n v="9.23"/>
    <n v="12.93"/>
    <n v="13.8"/>
    <n v="11.18"/>
    <n v="54.73"/>
    <n v="67.19"/>
    <n v="27.592774116055001"/>
    <n v="6.3544634407030598"/>
    <n v="8.8687957336132808"/>
    <n v="12.016959541259"/>
    <n v="15.884249280908101"/>
    <n v="20.559089022062899"/>
    <n v="2"/>
    <n v="1"/>
  </r>
  <r>
    <n v="573116"/>
    <n v="169"/>
    <n v="163.72"/>
    <n v="69.56"/>
    <x v="90"/>
    <n v="51.54"/>
    <n v="1584.49"/>
    <n v="1690.13"/>
    <n v="12.13"/>
    <n v="21.21"/>
    <n v="22.76"/>
    <n v="20.29"/>
    <n v="181.26"/>
    <n v="207.8"/>
    <n v="27.701357894683198"/>
    <n v="15.3940963453477"/>
    <n v="18.159856894080399"/>
    <n v="21.110527534382399"/>
    <n v="24.241192547145701"/>
    <n v="27.547453439769299"/>
    <n v="2"/>
    <n v="0"/>
  </r>
  <r>
    <n v="573116"/>
    <n v="169"/>
    <n v="163.72"/>
    <n v="69.56"/>
    <x v="90"/>
    <n v="64.19"/>
    <n v="1584.49"/>
    <n v="1690.13"/>
    <n v="13.02"/>
    <n v="22.74"/>
    <n v="24.93"/>
    <n v="23.48"/>
    <n v="212.08"/>
    <n v="247.05"/>
    <n v="26.716824688789298"/>
    <n v="19.6790566386255"/>
    <n v="22.156173351739"/>
    <n v="24.683872231176601"/>
    <n v="27.258753151070898"/>
    <n v="29.877896019502401"/>
    <n v="2"/>
    <n v="0"/>
  </r>
  <r>
    <n v="573116"/>
    <n v="169"/>
    <n v="163.72"/>
    <n v="69.56"/>
    <x v="90"/>
    <n v="73.23"/>
    <n v="1584.49"/>
    <n v="1690.13"/>
    <n v="13.62"/>
    <n v="23.98"/>
    <n v="27.15"/>
    <n v="25.85"/>
    <n v="254.43"/>
    <n v="284.10000000000002"/>
    <n v="26.896620693033"/>
    <n v="22.342019644287902"/>
    <n v="24.554905868703202"/>
    <n v="26.7616100584045"/>
    <n v="28.962673578534201"/>
    <n v="31.158551597791099"/>
    <n v="2"/>
    <n v="0"/>
  </r>
  <r>
    <n v="573116"/>
    <n v="169"/>
    <n v="163.72"/>
    <n v="69.56"/>
    <x v="90"/>
    <n v="27.73"/>
    <n v="1584.49"/>
    <n v="1690.13"/>
    <n v="8.07"/>
    <n v="11.17"/>
    <n v="11.86"/>
    <n v="8.81"/>
    <n v="37.32"/>
    <n v="46.35"/>
    <n v="26.436364807089198"/>
    <n v="6.3059505089560197"/>
    <n v="8.8139146168764206"/>
    <n v="11.958456764265801"/>
    <n v="15.826197742023099"/>
    <n v="20.507050868850701"/>
    <n v="3"/>
    <n v="1"/>
  </r>
  <r>
    <n v="573116"/>
    <n v="169"/>
    <n v="163.72"/>
    <n v="69.56"/>
    <x v="90"/>
    <n v="41"/>
    <n v="1584.49"/>
    <n v="1690.13"/>
    <n v="10.88"/>
    <n v="15.86"/>
    <n v="17.12"/>
    <n v="16.14"/>
    <n v="97.32"/>
    <n v="117.41"/>
    <n v="26.271177859762702"/>
    <n v="11.427052159415499"/>
    <n v="14.265511908608699"/>
    <n v="17.461643644950399"/>
    <n v="21.0244025380251"/>
    <n v="24.962209664049301"/>
    <n v="3"/>
    <n v="0"/>
  </r>
  <r>
    <n v="573116"/>
    <n v="170"/>
    <n v="57.37"/>
    <n v="234.66"/>
    <x v="91"/>
    <n v="42.05"/>
    <n v="1657.23"/>
    <n v="1795.33"/>
    <n v="12.46"/>
    <n v="20.69"/>
    <n v="22"/>
    <n v="22.75"/>
    <n v="187.28"/>
    <n v="219.83"/>
    <n v="29.1255396917288"/>
    <n v="11.8329044126694"/>
    <n v="14.6745248620427"/>
    <n v="17.854065003891801"/>
    <n v="21.377896993879599"/>
    <n v="25.251978214987499"/>
    <n v="1"/>
    <n v="0"/>
  </r>
  <r>
    <n v="573116"/>
    <n v="170"/>
    <n v="57.37"/>
    <n v="234.66"/>
    <x v="91"/>
    <n v="52.6"/>
    <n v="1657.23"/>
    <n v="1795.33"/>
    <n v="13.5"/>
    <n v="22.48"/>
    <n v="24.7"/>
    <n v="26.93"/>
    <n v="255.36"/>
    <n v="290.98"/>
    <n v="28.8730654599789"/>
    <n v="15.775954632317401"/>
    <n v="18.523863543118999"/>
    <n v="21.442504214640699"/>
    <n v="24.526632645076099"/>
    <n v="27.771575751907299"/>
    <n v="1"/>
    <n v="0"/>
  </r>
  <r>
    <n v="573116"/>
    <n v="170"/>
    <n v="57.37"/>
    <n v="234.66"/>
    <x v="91"/>
    <n v="65.239999999999995"/>
    <n v="1657.23"/>
    <n v="1795.33"/>
    <n v="14.28"/>
    <n v="24.76"/>
    <n v="27.8"/>
    <n v="30.39"/>
    <n v="308.12"/>
    <n v="358.92"/>
    <n v="29.037324248328702"/>
    <n v="20.006048933009101"/>
    <n v="22.4538947197656"/>
    <n v="24.944273632823101"/>
    <n v="27.474213156675201"/>
    <n v="30.041167463702799"/>
    <n v="1"/>
    <n v="0"/>
  </r>
  <r>
    <n v="573116"/>
    <n v="170"/>
    <n v="57.37"/>
    <n v="234.66"/>
    <x v="91"/>
    <n v="74.28"/>
    <n v="1657.23"/>
    <n v="1795.33"/>
    <n v="14.84"/>
    <n v="25.78"/>
    <n v="29.45"/>
    <n v="32.979999999999997"/>
    <n v="357.73"/>
    <n v="399.45"/>
    <n v="29.073989255749701"/>
    <n v="22.628942055594901"/>
    <n v="24.810009405977699"/>
    <n v="26.9799562221055"/>
    <n v="29.139778824557201"/>
    <n v="31.290313112275498"/>
    <n v="1"/>
    <n v="0"/>
  </r>
  <r>
    <n v="573116"/>
    <n v="170"/>
    <n v="57.37"/>
    <n v="234.66"/>
    <x v="91"/>
    <n v="28.78"/>
    <n v="1657.23"/>
    <n v="1795.33"/>
    <n v="10.09"/>
    <n v="14.72"/>
    <n v="15.88"/>
    <n v="14.73"/>
    <n v="83.66"/>
    <n v="101.4"/>
    <n v="28.529726214925301"/>
    <n v="6.6996365906141397"/>
    <n v="9.2570232281432396"/>
    <n v="12.4286304945468"/>
    <n v="16.290774219629899"/>
    <n v="20.921879276133001"/>
    <n v="2"/>
    <n v="1"/>
  </r>
  <r>
    <n v="573116"/>
    <n v="170"/>
    <n v="57.37"/>
    <n v="234.66"/>
    <x v="92"/>
    <n v="42.05"/>
    <n v="1578.66"/>
    <n v="1710.21"/>
    <n v="12.52"/>
    <n v="19.579999999999998"/>
    <n v="22.26"/>
    <n v="21.99"/>
    <n v="169.33"/>
    <n v="200.04"/>
    <n v="29.2807672981412"/>
    <n v="11.8329044126694"/>
    <n v="14.6745248620427"/>
    <n v="17.854065003891801"/>
    <n v="21.377896993879599"/>
    <n v="25.251978214987499"/>
    <n v="1"/>
    <n v="0"/>
  </r>
  <r>
    <n v="573116"/>
    <n v="170"/>
    <n v="57.37"/>
    <n v="234.66"/>
    <x v="92"/>
    <n v="74.28"/>
    <n v="1578.66"/>
    <n v="1710.21"/>
    <n v="15.02"/>
    <n v="25.68"/>
    <n v="29.63"/>
    <n v="32.31"/>
    <n v="345.97"/>
    <n v="386.32"/>
    <n v="29.262069163511299"/>
    <n v="22.628942055594901"/>
    <n v="24.810009405977699"/>
    <n v="26.9799562221055"/>
    <n v="29.139778824557201"/>
    <n v="31.290313112275498"/>
    <n v="1"/>
    <n v="0"/>
  </r>
  <r>
    <n v="573116"/>
    <n v="170"/>
    <n v="57.37"/>
    <n v="234.66"/>
    <x v="92"/>
    <n v="52.6"/>
    <n v="1578.66"/>
    <n v="1710.21"/>
    <n v="13.64"/>
    <n v="21.9"/>
    <n v="23.72"/>
    <n v="26.26"/>
    <n v="239.67"/>
    <n v="274.85000000000002"/>
    <n v="28.1728449990696"/>
    <n v="15.775954632317401"/>
    <n v="18.523863543118999"/>
    <n v="21.442504214640699"/>
    <n v="24.526632645076099"/>
    <n v="27.771575751907299"/>
    <n v="2"/>
    <n v="1"/>
  </r>
  <r>
    <n v="573116"/>
    <n v="170"/>
    <n v="57.37"/>
    <n v="234.66"/>
    <x v="92"/>
    <n v="65.239999999999995"/>
    <n v="1578.66"/>
    <n v="1710.21"/>
    <n v="14.39"/>
    <n v="23.98"/>
    <n v="27.27"/>
    <n v="29.52"/>
    <n v="287.58999999999997"/>
    <n v="335.01"/>
    <n v="28.569624855675801"/>
    <n v="20.006048933009101"/>
    <n v="22.4538947197656"/>
    <n v="24.944273632823101"/>
    <n v="27.474213156675201"/>
    <n v="30.041167463702799"/>
    <n v="2"/>
    <n v="0"/>
  </r>
  <r>
    <n v="573116"/>
    <n v="171"/>
    <n v="112.89"/>
    <n v="119.57"/>
    <x v="93"/>
    <n v="39.03"/>
    <n v="1649.62"/>
    <n v="1649.62"/>
    <n v="11.78"/>
    <n v="17.260000000000002"/>
    <n v="23.02"/>
    <n v="20.07"/>
    <n v="153.88"/>
    <n v="181.76"/>
    <n v="30.262869148643698"/>
    <n v="10.6621019583812"/>
    <n v="13.486974522444999"/>
    <n v="16.707947053420799"/>
    <n v="20.339839711332299"/>
    <n v="24.396750478680602"/>
    <n v="1"/>
    <n v="0"/>
  </r>
  <r>
    <n v="573116"/>
    <n v="171"/>
    <n v="112.89"/>
    <n v="119.57"/>
    <x v="93"/>
    <n v="49.57"/>
    <n v="1649.62"/>
    <n v="1649.62"/>
    <n v="12.7"/>
    <n v="20.010000000000002"/>
    <n v="26.08"/>
    <n v="23.47"/>
    <n v="225.71"/>
    <n v="256.58999999999997"/>
    <n v="30.3334011774317"/>
    <n v="14.674758626665801"/>
    <n v="17.469433686957299"/>
    <n v="20.476910536514499"/>
    <n v="23.6932591422676"/>
    <n v="27.1149347910697"/>
    <n v="1"/>
    <n v="0"/>
  </r>
  <r>
    <n v="573116"/>
    <n v="171"/>
    <n v="112.89"/>
    <n v="119.57"/>
    <x v="93"/>
    <n v="62.22"/>
    <n v="1649.62"/>
    <n v="1649.62"/>
    <n v="13.34"/>
    <n v="20.96"/>
    <n v="27.52"/>
    <n v="26.05"/>
    <n v="248.28"/>
    <n v="289.20999999999998"/>
    <n v="29.316274746246101"/>
    <n v="19.0531907193823"/>
    <n v="21.583690091151698"/>
    <n v="24.1810347961686"/>
    <n v="26.841082610207"/>
    <n v="29.560256840427598"/>
    <n v="1"/>
    <n v="0"/>
  </r>
  <r>
    <n v="573116"/>
    <n v="171"/>
    <n v="112.89"/>
    <n v="119.57"/>
    <x v="93"/>
    <n v="71.25"/>
    <n v="1649.62"/>
    <n v="1594.63"/>
    <n v="13.93"/>
    <n v="22.81"/>
    <n v="28.95"/>
    <n v="27.19"/>
    <n v="282.91000000000003"/>
    <n v="315.91000000000003"/>
    <n v="29.0778138193476"/>
    <n v="21.788313938669798"/>
    <n v="24.060833818636201"/>
    <n v="26.337341615154799"/>
    <n v="28.617504013768201"/>
    <n v="30.901039591260801"/>
    <n v="1"/>
    <n v="0"/>
  </r>
  <r>
    <n v="573116"/>
    <n v="171"/>
    <n v="112.89"/>
    <n v="119.57"/>
    <x v="93"/>
    <n v="25.76"/>
    <n v="1649.62"/>
    <n v="1649.62"/>
    <n v="9.3000000000000007"/>
    <n v="10.85"/>
    <n v="14.1"/>
    <n v="12.12"/>
    <n v="52.09"/>
    <n v="64.760000000000005"/>
    <n v="28.307423069868001"/>
    <n v="5.5798774830468796"/>
    <n v="7.9825007988502898"/>
    <n v="11.0622851520409"/>
    <n v="14.9277971661688"/>
    <n v="19.694038710566499"/>
    <n v="2"/>
    <n v="1"/>
  </r>
  <r>
    <n v="573116"/>
    <n v="171"/>
    <n v="112.89"/>
    <n v="119.57"/>
    <x v="94"/>
    <n v="39.03"/>
    <n v="1646.09"/>
    <n v="1700.96"/>
    <n v="13.2"/>
    <n v="19.149999999999999"/>
    <n v="20.36"/>
    <n v="24.09"/>
    <n v="173.66"/>
    <n v="206.59"/>
    <n v="28.761802764415499"/>
    <n v="10.6621019583812"/>
    <n v="13.486974522444999"/>
    <n v="16.707947053420799"/>
    <n v="20.339839711332299"/>
    <n v="24.396750478680602"/>
    <n v="1"/>
    <n v="0"/>
  </r>
  <r>
    <n v="573116"/>
    <n v="171"/>
    <n v="112.89"/>
    <n v="119.57"/>
    <x v="94"/>
    <n v="49.57"/>
    <n v="1646.09"/>
    <n v="1700.96"/>
    <n v="14.46"/>
    <n v="23.51"/>
    <n v="25.76"/>
    <n v="29.19"/>
    <n v="287.08"/>
    <n v="326.07"/>
    <n v="30.1249366970473"/>
    <n v="14.674758626665801"/>
    <n v="17.469433686957299"/>
    <n v="20.476910536514499"/>
    <n v="23.6932591422676"/>
    <n v="27.1149347910697"/>
    <n v="1"/>
    <n v="0"/>
  </r>
  <r>
    <n v="573116"/>
    <n v="171"/>
    <n v="112.89"/>
    <n v="119.57"/>
    <x v="94"/>
    <n v="62.22"/>
    <n v="1646.09"/>
    <n v="1700.96"/>
    <n v="15.3"/>
    <n v="24.13"/>
    <n v="27.02"/>
    <n v="33"/>
    <n v="321.92"/>
    <n v="374.99"/>
    <n v="28.8995338377329"/>
    <n v="19.0531907193823"/>
    <n v="21.583690091151698"/>
    <n v="24.1810347961686"/>
    <n v="26.841082610207"/>
    <n v="29.560256840427598"/>
    <n v="1"/>
    <n v="0"/>
  </r>
  <r>
    <n v="573116"/>
    <n v="171"/>
    <n v="112.89"/>
    <n v="119.57"/>
    <x v="94"/>
    <n v="71.25"/>
    <n v="1646.09"/>
    <n v="1673.53"/>
    <n v="16.14"/>
    <n v="25.14"/>
    <n v="27.18"/>
    <n v="36.04"/>
    <n v="367.37"/>
    <n v="410.21"/>
    <n v="27.331915982883299"/>
    <n v="21.788313938669798"/>
    <n v="24.060833818636201"/>
    <n v="26.337341615154799"/>
    <n v="28.617504013768201"/>
    <n v="30.901039591260801"/>
    <n v="2"/>
    <n v="1"/>
  </r>
  <r>
    <n v="573116"/>
    <n v="172"/>
    <n v="150.66999999999999"/>
    <n v="189.84"/>
    <x v="95"/>
    <n v="40.97"/>
    <n v="1621.18"/>
    <n v="1621.18"/>
    <n v="12.7"/>
    <n v="20.239999999999998"/>
    <n v="22.12"/>
    <n v="20.67"/>
    <n v="163.94"/>
    <n v="192.94"/>
    <n v="29.4038817108164"/>
    <n v="11.415434499626199"/>
    <n v="14.253763540765799"/>
    <n v="17.450336597210601"/>
    <n v="21.014187886245502"/>
    <n v="24.953814256625002"/>
    <n v="1"/>
    <n v="0"/>
  </r>
  <r>
    <n v="573116"/>
    <n v="172"/>
    <n v="150.66999999999999"/>
    <n v="189.84"/>
    <x v="95"/>
    <n v="51.51"/>
    <n v="1621.18"/>
    <n v="1621.18"/>
    <n v="14.06"/>
    <n v="23.55"/>
    <n v="24.3"/>
    <n v="25.42"/>
    <n v="247.18"/>
    <n v="280.58"/>
    <n v="28.796766486090299"/>
    <n v="15.383234777278499"/>
    <n v="18.149478177943202"/>
    <n v="21.101041329034"/>
    <n v="24.2330197172002"/>
    <n v="27.541024359554001"/>
    <n v="1"/>
    <n v="0"/>
  </r>
  <r>
    <n v="573116"/>
    <n v="172"/>
    <n v="150.66999999999999"/>
    <n v="189.84"/>
    <x v="95"/>
    <n v="64.16"/>
    <n v="1621.18"/>
    <n v="1621.18"/>
    <n v="15.04"/>
    <n v="26.34"/>
    <n v="27.68"/>
    <n v="29.16"/>
    <n v="298.58999999999997"/>
    <n v="347.81"/>
    <n v="29.119575007808699"/>
    <n v="19.669646367814899"/>
    <n v="22.147591597016199"/>
    <n v="24.676355166230501"/>
    <n v="27.2525250136183"/>
    <n v="29.873170562081398"/>
    <n v="1"/>
    <n v="0"/>
  </r>
  <r>
    <n v="573116"/>
    <n v="172"/>
    <n v="150.66999999999999"/>
    <n v="189.84"/>
    <x v="95"/>
    <n v="27.69"/>
    <n v="1621.18"/>
    <n v="1621.18"/>
    <n v="9.68"/>
    <n v="13.57"/>
    <n v="13.84"/>
    <n v="11.98"/>
    <n v="60.94"/>
    <n v="74.56"/>
    <n v="27.6609025474901"/>
    <n v="6.2910371536942202"/>
    <n v="8.7970275166821796"/>
    <n v="11.9404396151731"/>
    <n v="15.8083052863714"/>
    <n v="20.491000000403801"/>
    <n v="2"/>
    <n v="1"/>
  </r>
  <r>
    <n v="573116"/>
    <n v="172"/>
    <n v="150.66999999999999"/>
    <n v="189.84"/>
    <x v="95"/>
    <n v="73.19"/>
    <n v="1621.18"/>
    <n v="1621.18"/>
    <n v="15.58"/>
    <n v="27.1"/>
    <n v="28.27"/>
    <n v="31.36"/>
    <n v="337.6"/>
    <n v="376.98"/>
    <n v="28.048838240683999"/>
    <n v="22.330997478319102"/>
    <n v="24.545093656925399"/>
    <n v="26.753202011665799"/>
    <n v="28.955846431737399"/>
    <n v="31.153467428797601"/>
    <n v="2"/>
    <n v="0"/>
  </r>
  <r>
    <n v="573116"/>
    <n v="172"/>
    <n v="150.66999999999999"/>
    <n v="189.84"/>
    <x v="96"/>
    <n v="64.16"/>
    <n v="1543.57"/>
    <n v="1569.74"/>
    <n v="14.87"/>
    <n v="25.51"/>
    <n v="27.48"/>
    <n v="27.85"/>
    <n v="279.02"/>
    <n v="325.02"/>
    <n v="28.946792682730099"/>
    <n v="19.669646367814899"/>
    <n v="22.147591597016199"/>
    <n v="24.676355166230501"/>
    <n v="27.2525250136183"/>
    <n v="29.873170562081398"/>
    <n v="1"/>
    <n v="0"/>
  </r>
  <r>
    <n v="573116"/>
    <n v="172"/>
    <n v="150.66999999999999"/>
    <n v="189.84"/>
    <x v="96"/>
    <n v="40.97"/>
    <n v="1569.74"/>
    <n v="1569.74"/>
    <n v="12.76"/>
    <n v="19.07"/>
    <n v="20.2"/>
    <n v="20.37"/>
    <n v="147.28"/>
    <n v="175.01"/>
    <n v="28.256111580021201"/>
    <n v="11.415434499626199"/>
    <n v="14.253763540765799"/>
    <n v="17.450336597210601"/>
    <n v="21.014187886245502"/>
    <n v="24.953814256625002"/>
    <n v="2"/>
    <n v="1"/>
  </r>
  <r>
    <n v="573116"/>
    <n v="172"/>
    <n v="150.66999999999999"/>
    <n v="189.84"/>
    <x v="96"/>
    <n v="51.51"/>
    <n v="1543.57"/>
    <n v="1569.74"/>
    <n v="14.04"/>
    <n v="22.51"/>
    <n v="23.62"/>
    <n v="24.7"/>
    <n v="227.35"/>
    <n v="260.29000000000002"/>
    <n v="28.3194847528632"/>
    <n v="15.383234777278499"/>
    <n v="18.149478177943202"/>
    <n v="21.101041329034"/>
    <n v="24.2330197172002"/>
    <n v="27.541024359554001"/>
    <n v="2"/>
    <n v="0"/>
  </r>
  <r>
    <n v="573116"/>
    <n v="172"/>
    <n v="150.66999999999999"/>
    <n v="189.84"/>
    <x v="96"/>
    <n v="73.19"/>
    <n v="1543.57"/>
    <n v="1543.57"/>
    <n v="15.34"/>
    <n v="26.84"/>
    <n v="28.85"/>
    <n v="29.23"/>
    <n v="316.08999999999997"/>
    <n v="352.96"/>
    <n v="28.641757122986299"/>
    <n v="22.330997478319102"/>
    <n v="24.545093656925399"/>
    <n v="26.753202011665799"/>
    <n v="28.955846431737399"/>
    <n v="31.153467428797601"/>
    <n v="2"/>
    <n v="0"/>
  </r>
  <r>
    <n v="573116"/>
    <n v="173"/>
    <n v="157.18"/>
    <n v="131.34"/>
    <x v="97"/>
    <n v="52.56"/>
    <n v="1612.77"/>
    <n v="1666.53"/>
    <n v="13.86"/>
    <n v="24.16"/>
    <n v="25"/>
    <n v="25.86"/>
    <n v="262.75"/>
    <n v="296.54000000000002"/>
    <n v="29.092515136004099"/>
    <n v="15.7616134397314"/>
    <n v="18.510223288462001"/>
    <n v="21.4300895129306"/>
    <n v="24.515978201114098"/>
    <n v="27.763224553664401"/>
    <n v="1"/>
    <n v="0"/>
  </r>
  <r>
    <n v="573116"/>
    <n v="173"/>
    <n v="157.18"/>
    <n v="131.34"/>
    <x v="97"/>
    <n v="42.02"/>
    <n v="1612.77"/>
    <n v="1666.53"/>
    <n v="12.82"/>
    <n v="19.350000000000001"/>
    <n v="20.82"/>
    <n v="22"/>
    <n v="163.05000000000001"/>
    <n v="193.33"/>
    <n v="28.414393436705101"/>
    <n v="11.8213306903594"/>
    <n v="14.662898338179"/>
    <n v="17.842942682808399"/>
    <n v="21.367904871113801"/>
    <n v="25.243807768283499"/>
    <n v="2"/>
    <n v="1"/>
  </r>
  <r>
    <n v="573116"/>
    <n v="173"/>
    <n v="157.18"/>
    <n v="131.34"/>
    <x v="97"/>
    <n v="65.209999999999994"/>
    <n v="1612.77"/>
    <n v="1666.53"/>
    <n v="14.76"/>
    <n v="25.3"/>
    <n v="27.45"/>
    <n v="29.49"/>
    <n v="296.05"/>
    <n v="344.86"/>
    <n v="28.734008100359901"/>
    <n v="19.996770298243302"/>
    <n v="22.4454594818156"/>
    <n v="24.936905971634399"/>
    <n v="27.468124790853601"/>
    <n v="30.036559240957899"/>
    <n v="2"/>
    <n v="0"/>
  </r>
  <r>
    <n v="573116"/>
    <n v="173"/>
    <n v="157.18"/>
    <n v="131.34"/>
    <x v="97"/>
    <n v="74.239999999999995"/>
    <n v="1612.77"/>
    <n v="1666.53"/>
    <n v="15.19"/>
    <n v="26.63"/>
    <n v="28.77"/>
    <n v="31.41"/>
    <n v="340.98"/>
    <n v="380.75"/>
    <n v="28.371319809309199"/>
    <n v="22.618096633359599"/>
    <n v="24.800377933562402"/>
    <n v="26.971721277024901"/>
    <n v="29.1331057966011"/>
    <n v="31.285353036883301"/>
    <n v="2"/>
    <n v="0"/>
  </r>
  <r>
    <n v="573116"/>
    <n v="174"/>
    <n v="146.9"/>
    <n v="200.97"/>
    <x v="98"/>
    <n v="51.51"/>
    <n v="1767.3"/>
    <n v="1767.3"/>
    <n v="10.75"/>
    <n v="20.65"/>
    <n v="22.5"/>
    <n v="16.47"/>
    <n v="147.85"/>
    <n v="168.68"/>
    <n v="27.520871239127601"/>
    <n v="15.383234777278499"/>
    <n v="18.149478177943202"/>
    <n v="21.101041329034"/>
    <n v="24.2330197172002"/>
    <n v="27.541024359554001"/>
    <n v="2"/>
    <n v="0"/>
  </r>
  <r>
    <n v="573116"/>
    <n v="174"/>
    <n v="146.9"/>
    <n v="200.97"/>
    <x v="98"/>
    <n v="40.97"/>
    <n v="1767.3"/>
    <n v="1767.3"/>
    <n v="9.48"/>
    <n v="14.69"/>
    <n v="16"/>
    <n v="12.78"/>
    <n v="72.83"/>
    <n v="88.12"/>
    <n v="25.510617570431499"/>
    <n v="11.415434499626199"/>
    <n v="14.253763540765799"/>
    <n v="17.450336597210601"/>
    <n v="21.014187886245502"/>
    <n v="24.953814256625002"/>
    <n v="3"/>
    <n v="1"/>
  </r>
  <r>
    <n v="573116"/>
    <n v="174"/>
    <n v="146.9"/>
    <n v="200.97"/>
    <x v="98"/>
    <n v="64.16"/>
    <n v="1767.3"/>
    <n v="1767.3"/>
    <n v="11.8"/>
    <n v="21.79"/>
    <n v="23.53"/>
    <n v="19.96"/>
    <n v="171.06"/>
    <n v="199.27"/>
    <n v="25.485408121500601"/>
    <n v="19.669646367814899"/>
    <n v="22.147591597016199"/>
    <n v="24.676355166230501"/>
    <n v="27.2525250136183"/>
    <n v="29.873170562081398"/>
    <n v="3"/>
    <n v="0"/>
  </r>
  <r>
    <n v="573116"/>
    <n v="174"/>
    <n v="146.9"/>
    <n v="200.97"/>
    <x v="98"/>
    <n v="73.19"/>
    <n v="1767.3"/>
    <n v="1767.3"/>
    <n v="12.32"/>
    <n v="21.83"/>
    <n v="24.63"/>
    <n v="21.88"/>
    <n v="194.53"/>
    <n v="217.22"/>
    <n v="24.3364082256202"/>
    <n v="22.330997478319102"/>
    <n v="24.545093656925399"/>
    <n v="26.753202011665799"/>
    <n v="28.955846431737399"/>
    <n v="31.153467428797601"/>
    <n v="3"/>
    <n v="0"/>
  </r>
  <r>
    <n v="573116"/>
    <n v="175"/>
    <n v="83.03"/>
    <n v="320.8"/>
    <x v="99"/>
    <n v="38.14"/>
    <n v="1632.34"/>
    <n v="1686.75"/>
    <n v="13.74"/>
    <n v="15.86"/>
    <n v="21.06"/>
    <n v="25.35"/>
    <n v="152.84"/>
    <n v="183.74"/>
    <n v="29.342859467744098"/>
    <n v="10.3154924607929"/>
    <n v="13.1307425184976"/>
    <n v="16.3599985823131"/>
    <n v="20.021216130393899"/>
    <n v="24.131569894667201"/>
    <n v="1"/>
    <n v="0"/>
  </r>
  <r>
    <n v="573116"/>
    <n v="175"/>
    <n v="83.03"/>
    <n v="320.8"/>
    <x v="99"/>
    <n v="48.69"/>
    <n v="1632.34"/>
    <n v="1686.75"/>
    <n v="15.18"/>
    <n v="22.19"/>
    <n v="24.56"/>
    <n v="31.2"/>
    <n v="280.74"/>
    <n v="322.77999999999997"/>
    <n v="29.490415983529399"/>
    <n v="14.349593802078999"/>
    <n v="17.155240526930498"/>
    <n v="20.186803468308799"/>
    <n v="23.440974039744201"/>
    <n v="26.9147568687325"/>
    <n v="1"/>
    <n v="0"/>
  </r>
  <r>
    <n v="573116"/>
    <n v="175"/>
    <n v="83.03"/>
    <n v="320.8"/>
    <x v="99"/>
    <n v="61.33"/>
    <n v="1632.34"/>
    <n v="1659.55"/>
    <n v="16.36"/>
    <n v="25.36"/>
    <n v="26.83"/>
    <n v="35.78"/>
    <n v="354.41"/>
    <n v="412.83"/>
    <n v="28.9009776587807"/>
    <n v="18.765200854450001"/>
    <n v="21.319068052301201"/>
    <n v="23.947644641323699"/>
    <n v="26.6464867448239"/>
    <n v="29.4117474210701"/>
    <n v="1"/>
    <n v="0"/>
  </r>
  <r>
    <n v="573116"/>
    <n v="175"/>
    <n v="83.03"/>
    <n v="320.8"/>
    <x v="99"/>
    <n v="70.37"/>
    <n v="1632.34"/>
    <n v="1632.34"/>
    <n v="17.309999999999999"/>
    <n v="26.92"/>
    <n v="29.17"/>
    <n v="39.57"/>
    <n v="429.41"/>
    <n v="479.5"/>
    <n v="29.4390315760538"/>
    <n v="21.536900247490401"/>
    <n v="23.835711871491199"/>
    <n v="26.143409118377502"/>
    <n v="28.4592657636253"/>
    <n v="30.7826674514213"/>
    <n v="1"/>
    <n v="0"/>
  </r>
  <r>
    <n v="573116"/>
    <n v="175"/>
    <n v="83.03"/>
    <n v="320.8"/>
    <x v="99"/>
    <n v="24.87"/>
    <n v="1632.34"/>
    <n v="1686.75"/>
    <n v="9.98"/>
    <n v="13.52"/>
    <n v="13.6"/>
    <n v="13.26"/>
    <n v="66.099999999999994"/>
    <n v="81.06"/>
    <n v="28.263148800914799"/>
    <n v="5.25818129850395"/>
    <n v="7.6076551208220202"/>
    <n v="10.6517872141675"/>
    <n v="14.5102533699754"/>
    <n v="19.311076350496599"/>
    <n v="2"/>
    <n v="1"/>
  </r>
  <r>
    <n v="573116"/>
    <n v="176"/>
    <n v="53.38"/>
    <n v="170.2"/>
    <x v="100"/>
    <n v="38.76"/>
    <n v="1488.1"/>
    <n v="1438.49"/>
    <n v="14.1"/>
    <n v="21.02"/>
    <n v="22.02"/>
    <n v="22.75"/>
    <n v="174.8"/>
    <n v="208.18"/>
    <n v="29.7611883335051"/>
    <n v="10.556999339106399"/>
    <n v="13.3791898013538"/>
    <n v="16.602878318232399"/>
    <n v="20.2438023034161"/>
    <n v="24.316957002497102"/>
    <n v="1"/>
    <n v="0"/>
  </r>
  <r>
    <n v="573116"/>
    <n v="176"/>
    <n v="53.38"/>
    <n v="170.2"/>
    <x v="100"/>
    <n v="49.21"/>
    <n v="1488.1"/>
    <n v="1438.49"/>
    <n v="15.43"/>
    <n v="22.77"/>
    <n v="24.85"/>
    <n v="27.36"/>
    <n v="236.27"/>
    <n v="276.55"/>
    <n v="29.589034146127599"/>
    <n v="14.542012454769701"/>
    <n v="17.3413280902069"/>
    <n v="20.3587613553137"/>
    <n v="23.5906218167659"/>
    <n v="27.033575819485801"/>
    <n v="1"/>
    <n v="0"/>
  </r>
  <r>
    <n v="573116"/>
    <n v="176"/>
    <n v="53.38"/>
    <n v="170.2"/>
    <x v="100"/>
    <n v="61.33"/>
    <n v="1488.1"/>
    <n v="1339.29"/>
    <n v="16.66"/>
    <n v="25.81"/>
    <n v="27.83"/>
    <n v="29.86"/>
    <n v="328.73"/>
    <n v="362.1"/>
    <n v="29.719442950066298"/>
    <n v="18.765200854450001"/>
    <n v="21.319068052301201"/>
    <n v="23.947644641323699"/>
    <n v="26.6464867448239"/>
    <n v="29.4117474210701"/>
    <n v="1"/>
    <n v="0"/>
  </r>
  <r>
    <n v="573116"/>
    <n v="176"/>
    <n v="53.38"/>
    <n v="170.2"/>
    <x v="100"/>
    <n v="72.900000000000006"/>
    <n v="1488.1"/>
    <n v="1339.29"/>
    <n v="17.170000000000002"/>
    <n v="26.9"/>
    <n v="29.08"/>
    <n v="31.82"/>
    <n v="349.32"/>
    <n v="390.21"/>
    <n v="28.926813863165901"/>
    <n v="22.2508850266791"/>
    <n v="24.473747828707701"/>
    <n v="26.692044412651299"/>
    <n v="28.906171683551001"/>
    <n v="31.116463579348899"/>
    <n v="1"/>
    <n v="0"/>
  </r>
  <r>
    <n v="573116"/>
    <n v="176"/>
    <n v="53.38"/>
    <n v="170.2"/>
    <x v="100"/>
    <n v="81.180000000000007"/>
    <n v="1488.1"/>
    <n v="1339.29"/>
    <n v="17.57"/>
    <n v="28.17"/>
    <n v="31.3"/>
    <n v="33.369999999999997"/>
    <n v="386.27"/>
    <n v="431.48"/>
    <n v="30.058321974269901"/>
    <n v="24.400294676618"/>
    <n v="26.3716677860027"/>
    <n v="28.306361854995199"/>
    <n v="30.208097887271698"/>
    <n v="32.079958613191998"/>
    <n v="1"/>
    <n v="0"/>
  </r>
  <r>
    <n v="573116"/>
    <n v="176"/>
    <n v="53.38"/>
    <n v="170.2"/>
    <x v="100"/>
    <n v="25.13"/>
    <n v="1488.1"/>
    <n v="1438.49"/>
    <n v="10.68"/>
    <n v="14.26"/>
    <n v="14.5"/>
    <n v="12.95"/>
    <n v="67.83"/>
    <n v="82.71"/>
    <n v="28.680253138511802"/>
    <n v="5.3517103241915596"/>
    <n v="7.7170749230688296"/>
    <n v="10.7720521154057"/>
    <n v="14.6329922562985"/>
    <n v="19.423997777702301"/>
    <n v="2"/>
    <n v="1"/>
  </r>
  <r>
    <n v="573116"/>
    <n v="177"/>
    <n v="177.04"/>
    <n v="56.71"/>
    <x v="101"/>
    <n v="72.7"/>
    <n v="1680.95"/>
    <n v="1793.02"/>
    <n v="14.46"/>
    <n v="25.02"/>
    <n v="29.5"/>
    <n v="31.16"/>
    <n v="332.02"/>
    <n v="370.88"/>
    <n v="29.386729446310099"/>
    <n v="22.1954283647617"/>
    <n v="24.424331142808899"/>
    <n v="26.649662118033699"/>
    <n v="28.871730343583199"/>
    <n v="31.0907959513946"/>
    <n v="1"/>
    <n v="0"/>
  </r>
  <r>
    <n v="573116"/>
    <n v="177"/>
    <n v="177.04"/>
    <n v="56.71"/>
    <x v="101"/>
    <n v="24.93"/>
    <n v="1680.95"/>
    <n v="1793.02"/>
    <n v="8.36"/>
    <n v="11.69"/>
    <n v="12.07"/>
    <n v="10.06"/>
    <n v="44.34"/>
    <n v="54.07"/>
    <n v="27.370827493655099"/>
    <n v="5.2797309551535703"/>
    <n v="7.6328986745645198"/>
    <n v="10.679565406312999"/>
    <n v="14.5386335965214"/>
    <n v="19.337212588268699"/>
    <n v="2"/>
    <n v="1"/>
  </r>
  <r>
    <n v="573116"/>
    <n v="177"/>
    <n v="177.04"/>
    <n v="56.71"/>
    <x v="101"/>
    <n v="38.57"/>
    <n v="1680.95"/>
    <n v="1793.02"/>
    <n v="11.66"/>
    <n v="17.98"/>
    <n v="19.649999999999999"/>
    <n v="19.760000000000002"/>
    <n v="133.28"/>
    <n v="158.72999999999999"/>
    <n v="28.441326234130202"/>
    <n v="10.4830109322538"/>
    <n v="13.3031910104262"/>
    <n v="16.5286857888036"/>
    <n v="20.1758956557806"/>
    <n v="24.260465870315699"/>
    <n v="2"/>
    <n v="0"/>
  </r>
  <r>
    <n v="573116"/>
    <n v="177"/>
    <n v="177.04"/>
    <n v="56.71"/>
    <x v="101"/>
    <n v="49.01"/>
    <n v="1680.95"/>
    <n v="1793.02"/>
    <n v="12.87"/>
    <n v="20.27"/>
    <n v="22.8"/>
    <n v="24.3"/>
    <n v="191.9"/>
    <n v="224.62"/>
    <n v="28.2537303239206"/>
    <n v="14.4680986616453"/>
    <n v="17.2699019444808"/>
    <n v="20.2928054946568"/>
    <n v="23.5332606463496"/>
    <n v="26.988059080139202"/>
    <n v="2"/>
    <n v="0"/>
  </r>
  <r>
    <n v="573116"/>
    <n v="177"/>
    <n v="177.04"/>
    <n v="56.71"/>
    <x v="101"/>
    <n v="61.14"/>
    <n v="1680.95"/>
    <n v="1793.02"/>
    <n v="13.75"/>
    <n v="22.74"/>
    <n v="26.6"/>
    <n v="28.02"/>
    <n v="281.8"/>
    <n v="310.42"/>
    <n v="28.746341595139601"/>
    <n v="18.703301516623501"/>
    <n v="21.262090860263701"/>
    <n v="23.897311329308799"/>
    <n v="26.6044579044976"/>
    <n v="29.379628560491302"/>
    <n v="2"/>
    <n v="0"/>
  </r>
  <r>
    <n v="573116"/>
    <n v="177"/>
    <n v="177.04"/>
    <n v="56.71"/>
    <x v="101"/>
    <n v="80.98"/>
    <n v="1680.95"/>
    <n v="1793.02"/>
    <n v="14.74"/>
    <n v="25.29"/>
    <n v="29.73"/>
    <n v="32.520000000000003"/>
    <n v="350.61"/>
    <n v="391.65"/>
    <n v="28.217109047346401"/>
    <n v="24.351698903707899"/>
    <n v="26.329119014684402"/>
    <n v="28.270449481211699"/>
    <n v="30.179340266786401"/>
    <n v="32.0588162568936"/>
    <n v="2"/>
    <n v="0"/>
  </r>
  <r>
    <n v="573116"/>
    <n v="178"/>
    <n v="175.35"/>
    <n v="75.790000000000006"/>
    <x v="102"/>
    <n v="79.3"/>
    <n v="1584.49"/>
    <n v="1558.08"/>
    <n v="16.14"/>
    <n v="28.33"/>
    <n v="30.02"/>
    <n v="32.479999999999997"/>
    <n v="370.12"/>
    <n v="413.45"/>
    <n v="28.850346175706701"/>
    <n v="23.9370887468625"/>
    <n v="25.9654405573541"/>
    <n v="27.962985646466699"/>
    <n v="29.932756849014599"/>
    <n v="31.877274846043999"/>
    <n v="1"/>
    <n v="0"/>
  </r>
  <r>
    <n v="573116"/>
    <n v="178"/>
    <n v="175.35"/>
    <n v="75.790000000000006"/>
    <x v="102"/>
    <n v="25.72"/>
    <n v="1584.49"/>
    <n v="1558.08"/>
    <n v="9.18"/>
    <n v="12.59"/>
    <n v="12.86"/>
    <n v="10.35"/>
    <n v="48.59"/>
    <n v="59.86"/>
    <n v="27.618528553388899"/>
    <n v="5.5653279426055899"/>
    <n v="7.96563779089582"/>
    <n v="11.0439081461702"/>
    <n v="14.909188448334699"/>
    <n v="19.677041985912499"/>
    <n v="2"/>
    <n v="1"/>
  </r>
  <r>
    <n v="573116"/>
    <n v="178"/>
    <n v="175.35"/>
    <n v="75.790000000000006"/>
    <x v="102"/>
    <n v="38.47"/>
    <n v="1584.49"/>
    <n v="1558.08"/>
    <n v="12.63"/>
    <n v="18.079999999999998"/>
    <n v="18.88"/>
    <n v="19.64"/>
    <n v="135.56"/>
    <n v="161.30000000000001"/>
    <n v="28.002965904943999"/>
    <n v="10.444061440910501"/>
    <n v="13.2631422697826"/>
    <n v="16.489552445312398"/>
    <n v="20.1400471846095"/>
    <n v="24.230620143701699"/>
    <n v="2"/>
    <n v="0"/>
  </r>
  <r>
    <n v="573116"/>
    <n v="178"/>
    <n v="175.35"/>
    <n v="75.790000000000006"/>
    <x v="102"/>
    <n v="62.98"/>
    <n v="1584.49"/>
    <n v="1558.08"/>
    <n v="15.4"/>
    <n v="25.39"/>
    <n v="26.55"/>
    <n v="29.43"/>
    <n v="313.77"/>
    <n v="345.62"/>
    <n v="28.364197538915501"/>
    <n v="19.296542831179199"/>
    <n v="21.806704092411898"/>
    <n v="24.3772528860171"/>
    <n v="27.004322402062101"/>
    <n v="29.684580836001"/>
    <n v="2"/>
    <n v="0"/>
  </r>
  <r>
    <n v="573116"/>
    <n v="178"/>
    <n v="175.35"/>
    <n v="75.790000000000006"/>
    <x v="103"/>
    <n v="38.47"/>
    <n v="1617.25"/>
    <n v="1590.3"/>
    <n v="14.43"/>
    <n v="21.57"/>
    <n v="22.36"/>
    <n v="26.12"/>
    <n v="212.82"/>
    <n v="247.85"/>
    <n v="30.0014972905302"/>
    <n v="10.444061440910501"/>
    <n v="13.2631422697826"/>
    <n v="16.489552445312398"/>
    <n v="20.1400471846095"/>
    <n v="24.230620143701699"/>
    <n v="1"/>
    <n v="0"/>
  </r>
  <r>
    <n v="573116"/>
    <n v="178"/>
    <n v="175.35"/>
    <n v="75.790000000000006"/>
    <x v="103"/>
    <n v="62.98"/>
    <n v="1617.25"/>
    <n v="1590.3"/>
    <n v="16.739999999999998"/>
    <n v="26.88"/>
    <n v="28.95"/>
    <n v="35.409999999999997"/>
    <n v="400.78"/>
    <n v="441.47"/>
    <n v="30.387618099332499"/>
    <n v="19.296542831179199"/>
    <n v="21.806704092411898"/>
    <n v="24.3772528860171"/>
    <n v="27.004322402062101"/>
    <n v="29.684580836001"/>
    <n v="1"/>
    <n v="0"/>
  </r>
  <r>
    <n v="573116"/>
    <n v="178"/>
    <n v="175.35"/>
    <n v="75.790000000000006"/>
    <x v="103"/>
    <n v="79.3"/>
    <n v="1617.25"/>
    <n v="1590.3"/>
    <n v="17.38"/>
    <n v="29.89"/>
    <n v="31.85"/>
    <n v="38.299999999999997"/>
    <n v="460.94"/>
    <n v="514.89"/>
    <n v="30.968248821229"/>
    <n v="23.9370887468625"/>
    <n v="25.9654405573541"/>
    <n v="27.962985646466699"/>
    <n v="29.932756849014599"/>
    <n v="31.877274846043999"/>
    <n v="1"/>
    <n v="0"/>
  </r>
  <r>
    <n v="573116"/>
    <n v="179"/>
    <n v="141.86000000000001"/>
    <n v="288.45"/>
    <x v="104"/>
    <n v="75"/>
    <n v="1526.02"/>
    <n v="1551.45"/>
    <n v="16.170000000000002"/>
    <n v="27.53"/>
    <n v="29.6"/>
    <n v="33.17"/>
    <n v="378.55"/>
    <n v="429.72"/>
    <n v="29.111202068735899"/>
    <n v="22.823011391321899"/>
    <n v="24.9822083583493"/>
    <n v="27.127071935425001"/>
    <n v="29.2589056542487"/>
    <n v="31.378801597637501"/>
    <n v="1"/>
    <n v="0"/>
  </r>
  <r>
    <n v="573116"/>
    <n v="179"/>
    <n v="141.86000000000001"/>
    <n v="288.45"/>
    <x v="104"/>
    <n v="24.84"/>
    <n v="1526.02"/>
    <n v="1551.45"/>
    <n v="9"/>
    <n v="12.77"/>
    <n v="13"/>
    <n v="9.9499999999999993"/>
    <n v="48.01"/>
    <n v="58.98"/>
    <n v="27.9370131925203"/>
    <n v="5.2474141935450902"/>
    <n v="7.5950350285866497"/>
    <n v="10.6378925857223"/>
    <n v="14.4960506703814"/>
    <n v="19.297990733638098"/>
    <n v="2"/>
    <n v="1"/>
  </r>
  <r>
    <n v="573116"/>
    <n v="179"/>
    <n v="141.86000000000001"/>
    <n v="288.45"/>
    <x v="104"/>
    <n v="40.6"/>
    <n v="1526.02"/>
    <n v="1551.45"/>
    <n v="13.57"/>
    <n v="19.96"/>
    <n v="20.74"/>
    <n v="22.83"/>
    <n v="173.01"/>
    <n v="203.51"/>
    <n v="28.661641913357599"/>
    <n v="11.2720595786797"/>
    <n v="14.1085876025868"/>
    <n v="17.310449026362701"/>
    <n v="20.887677959720602"/>
    <n v="24.8497315540213"/>
    <n v="2"/>
    <n v="0"/>
  </r>
  <r>
    <n v="573116"/>
    <n v="179"/>
    <n v="141.86000000000001"/>
    <n v="288.45"/>
    <x v="104"/>
    <n v="48.65"/>
    <n v="1526.02"/>
    <n v="1551.45"/>
    <n v="14.58"/>
    <n v="22.04"/>
    <n v="22.64"/>
    <n v="26.58"/>
    <n v="231.85"/>
    <n v="267.87"/>
    <n v="28.218292720075599"/>
    <n v="14.334759892395001"/>
    <n v="17.140875075772101"/>
    <n v="20.173512256305202"/>
    <n v="23.429394026063701"/>
    <n v="26.9055527275294"/>
    <n v="2"/>
    <n v="0"/>
  </r>
  <r>
    <n v="573116"/>
    <n v="179"/>
    <n v="141.86000000000001"/>
    <n v="288.45"/>
    <x v="104"/>
    <n v="61.47"/>
    <n v="1526.02"/>
    <n v="1551.45"/>
    <n v="15.3"/>
    <n v="25.01"/>
    <n v="25.93"/>
    <n v="29.45"/>
    <n v="299.57"/>
    <n v="340.07"/>
    <n v="28.131092771533002"/>
    <n v="18.810716943615201"/>
    <n v="21.3609419790495"/>
    <n v="23.984617483781399"/>
    <n v="26.677345398617401"/>
    <n v="29.435319986052001"/>
    <n v="2"/>
    <n v="0"/>
  </r>
  <r>
    <n v="573116"/>
    <n v="179"/>
    <n v="141.86000000000001"/>
    <n v="288.45"/>
    <x v="105"/>
    <n v="61.47"/>
    <n v="1696.64"/>
    <n v="1668.36"/>
    <n v="15.5"/>
    <n v="24.16"/>
    <n v="27.02"/>
    <n v="32.72"/>
    <n v="327.77"/>
    <n v="372.08"/>
    <n v="29.032404992869601"/>
    <n v="18.810716943615201"/>
    <n v="21.3609419790495"/>
    <n v="23.984617483781399"/>
    <n v="26.677345398617401"/>
    <n v="29.435319986052001"/>
    <n v="1"/>
    <n v="0"/>
  </r>
  <r>
    <n v="573116"/>
    <n v="179"/>
    <n v="141.86000000000001"/>
    <n v="288.45"/>
    <x v="105"/>
    <n v="75"/>
    <n v="1696.64"/>
    <n v="1668.36"/>
    <n v="16.309999999999999"/>
    <n v="27.01"/>
    <n v="31.02"/>
    <n v="36.67"/>
    <n v="419.72"/>
    <n v="476.49"/>
    <n v="30.618329589357799"/>
    <n v="22.823011391321899"/>
    <n v="24.9822083583493"/>
    <n v="27.127071935425001"/>
    <n v="29.2589056542487"/>
    <n v="31.378801597637501"/>
    <n v="1"/>
    <n v="0"/>
  </r>
  <r>
    <n v="573116"/>
    <n v="179"/>
    <n v="141.86000000000001"/>
    <n v="288.45"/>
    <x v="105"/>
    <n v="40.6"/>
    <n v="1696.64"/>
    <n v="1668.36"/>
    <n v="13.4"/>
    <n v="18.18"/>
    <n v="19.28"/>
    <n v="23.92"/>
    <n v="163.72"/>
    <n v="195.72"/>
    <n v="27.768228084171"/>
    <n v="11.2720595786797"/>
    <n v="14.1085876025868"/>
    <n v="17.310449026362701"/>
    <n v="20.887677959720602"/>
    <n v="24.8497315540213"/>
    <n v="2"/>
    <n v="1"/>
  </r>
  <r>
    <n v="573116"/>
    <n v="179"/>
    <n v="141.86000000000001"/>
    <n v="288.45"/>
    <x v="105"/>
    <n v="48.65"/>
    <n v="1696.64"/>
    <n v="1668.36"/>
    <n v="14.61"/>
    <n v="21.34"/>
    <n v="23.04"/>
    <n v="28.71"/>
    <n v="241.66"/>
    <n v="280.7"/>
    <n v="28.488755128489402"/>
    <n v="14.334759892395001"/>
    <n v="17.140875075772101"/>
    <n v="20.173512256305202"/>
    <n v="23.429394026063701"/>
    <n v="26.9055527275294"/>
    <n v="2"/>
    <n v="0"/>
  </r>
  <r>
    <n v="573116"/>
    <n v="180"/>
    <n v="67.88"/>
    <n v="288.94"/>
    <x v="106"/>
    <n v="25.79"/>
    <n v="1486.69"/>
    <n v="1585.81"/>
    <n v="7.76"/>
    <n v="11.36"/>
    <n v="11.62"/>
    <n v="7.58"/>
    <n v="33.21"/>
    <n v="41.09"/>
    <n v="26.848098537797199"/>
    <n v="5.5907950809149298"/>
    <n v="7.9951488750865698"/>
    <n v="11.0760633531598"/>
    <n v="14.9417440295716"/>
    <n v="19.7067731417403"/>
    <n v="2"/>
    <n v="0"/>
  </r>
  <r>
    <n v="573116"/>
    <n v="180"/>
    <n v="67.88"/>
    <n v="288.94"/>
    <x v="106"/>
    <n v="41.56"/>
    <n v="1486.69"/>
    <n v="1585.81"/>
    <n v="11.54"/>
    <n v="18.25"/>
    <n v="18.66"/>
    <n v="16.82"/>
    <n v="121.14"/>
    <n v="142.56"/>
    <n v="27.151111714835299"/>
    <n v="11.6436990680403"/>
    <n v="14.484183395595901"/>
    <n v="17.671739637702"/>
    <n v="21.213901660511102"/>
    <n v="25.117731877434501"/>
    <n v="2"/>
    <n v="0"/>
  </r>
  <r>
    <n v="573116"/>
    <n v="180"/>
    <n v="67.88"/>
    <n v="288.94"/>
    <x v="106"/>
    <n v="49.61"/>
    <n v="1486.69"/>
    <n v="1585.81"/>
    <n v="12.45"/>
    <n v="19.489999999999998"/>
    <n v="20.5"/>
    <n v="19.66"/>
    <n v="155.41"/>
    <n v="181.25"/>
    <n v="26.507236452986401"/>
    <n v="14.689484259020899"/>
    <n v="17.483630935292201"/>
    <n v="20.489992946405501"/>
    <n v="23.704614848607299"/>
    <n v="27.1239296063994"/>
    <n v="2"/>
    <n v="0"/>
  </r>
  <r>
    <n v="573116"/>
    <n v="180"/>
    <n v="67.88"/>
    <n v="288.94"/>
    <x v="106"/>
    <n v="62.42"/>
    <n v="1486.69"/>
    <n v="1585.81"/>
    <n v="13.32"/>
    <n v="23.57"/>
    <n v="25.05"/>
    <n v="22.6"/>
    <n v="218.16"/>
    <n v="247.65"/>
    <n v="27.198770157094799"/>
    <n v="19.1174612126709"/>
    <n v="21.642641520342799"/>
    <n v="24.2329449755923"/>
    <n v="26.884300345921901"/>
    <n v="29.593194216082001"/>
    <n v="2"/>
    <n v="0"/>
  </r>
  <r>
    <n v="573116"/>
    <n v="180"/>
    <n v="67.88"/>
    <n v="288.94"/>
    <x v="106"/>
    <n v="75.95"/>
    <n v="1486.69"/>
    <n v="1585.81"/>
    <n v="14.14"/>
    <n v="26.48"/>
    <n v="28.27"/>
    <n v="25.53"/>
    <n v="277.93"/>
    <n v="315.5"/>
    <n v="27.520197670640901"/>
    <n v="23.075753589205402"/>
    <n v="25.206051693564199"/>
    <n v="27.317985714915299"/>
    <n v="29.413257690928202"/>
    <n v="31.493290941763501"/>
    <n v="2"/>
    <n v="0"/>
  </r>
  <r>
    <n v="573116"/>
    <n v="180"/>
    <n v="67.88"/>
    <n v="288.94"/>
    <x v="107"/>
    <n v="41.56"/>
    <n v="1625.18"/>
    <n v="1598.09"/>
    <n v="13.01"/>
    <n v="19.98"/>
    <n v="21.38"/>
    <n v="21.57"/>
    <n v="166"/>
    <n v="194.39"/>
    <n v="28.850195765484099"/>
    <n v="11.6436990680403"/>
    <n v="14.484183395595901"/>
    <n v="17.671739637702"/>
    <n v="21.213901660511102"/>
    <n v="25.117731877434501"/>
    <n v="1"/>
    <n v="0"/>
  </r>
  <r>
    <n v="573116"/>
    <n v="180"/>
    <n v="67.88"/>
    <n v="288.94"/>
    <x v="107"/>
    <n v="49.61"/>
    <n v="1625.18"/>
    <n v="1598.09"/>
    <n v="13.99"/>
    <n v="21.92"/>
    <n v="23.72"/>
    <n v="25.04"/>
    <n v="221.95"/>
    <n v="255.53"/>
    <n v="28.760432942245"/>
    <n v="14.689484259020899"/>
    <n v="17.483630935292201"/>
    <n v="20.489992946405501"/>
    <n v="23.704614848607299"/>
    <n v="27.1239296063994"/>
    <n v="1"/>
    <n v="0"/>
  </r>
  <r>
    <n v="573116"/>
    <n v="180"/>
    <n v="67.88"/>
    <n v="288.94"/>
    <x v="107"/>
    <n v="62.42"/>
    <n v="1625.18"/>
    <n v="1598.09"/>
    <n v="14.96"/>
    <n v="24.9"/>
    <n v="27.73"/>
    <n v="28.81"/>
    <n v="294.79000000000002"/>
    <n v="334.64"/>
    <n v="29.457459907251"/>
    <n v="19.1174612126709"/>
    <n v="21.642641520342799"/>
    <n v="24.2329449755923"/>
    <n v="26.884300345921901"/>
    <n v="29.593194216082001"/>
    <n v="1"/>
    <n v="0"/>
  </r>
  <r>
    <n v="573116"/>
    <n v="180"/>
    <n v="67.88"/>
    <n v="288.94"/>
    <x v="107"/>
    <n v="75.95"/>
    <n v="1625.18"/>
    <n v="1598.09"/>
    <n v="15.63"/>
    <n v="26.98"/>
    <n v="30.8"/>
    <n v="31.7"/>
    <n v="354.48"/>
    <n v="402.4"/>
    <n v="30.248309113467499"/>
    <n v="23.075753589205402"/>
    <n v="25.206051693564199"/>
    <n v="27.317985714915299"/>
    <n v="29.413257690928202"/>
    <n v="31.493290941763501"/>
    <n v="1"/>
    <n v="0"/>
  </r>
  <r>
    <n v="573116"/>
    <n v="180"/>
    <n v="67.88"/>
    <n v="288.94"/>
    <x v="108"/>
    <n v="41.56"/>
    <n v="1578.03"/>
    <n v="1683.24"/>
    <n v="11.72"/>
    <n v="18.190000000000001"/>
    <n v="20.2"/>
    <n v="18.47"/>
    <n v="132.16"/>
    <n v="155.93"/>
    <n v="28.128737794655201"/>
    <n v="11.6436990680403"/>
    <n v="14.484183395595901"/>
    <n v="17.671739637702"/>
    <n v="21.213901660511102"/>
    <n v="25.117731877434501"/>
    <n v="2"/>
    <n v="0"/>
  </r>
  <r>
    <n v="573116"/>
    <n v="180"/>
    <n v="67.88"/>
    <n v="288.94"/>
    <x v="108"/>
    <n v="49.61"/>
    <n v="1578.03"/>
    <n v="1683.24"/>
    <n v="12.68"/>
    <n v="20.309999999999999"/>
    <n v="22.74"/>
    <n v="21.75"/>
    <n v="181.18"/>
    <n v="209.98"/>
    <n v="28.0897989212373"/>
    <n v="14.689484259020899"/>
    <n v="17.483630935292201"/>
    <n v="20.489992946405501"/>
    <n v="23.704614848607299"/>
    <n v="27.1239296063994"/>
    <n v="2"/>
    <n v="0"/>
  </r>
  <r>
    <n v="573116"/>
    <n v="180"/>
    <n v="67.88"/>
    <n v="288.94"/>
    <x v="108"/>
    <n v="62.42"/>
    <n v="1578.03"/>
    <n v="1683.24"/>
    <n v="13.69"/>
    <n v="23.55"/>
    <n v="26.15"/>
    <n v="25.52"/>
    <n v="247.25"/>
    <n v="280.68"/>
    <n v="28.131839493263801"/>
    <n v="19.1174612126709"/>
    <n v="21.642641520342799"/>
    <n v="24.2329449755923"/>
    <n v="26.884300345921901"/>
    <n v="29.593194216082001"/>
    <n v="2"/>
    <n v="0"/>
  </r>
  <r>
    <n v="573116"/>
    <n v="180"/>
    <n v="67.88"/>
    <n v="288.94"/>
    <x v="108"/>
    <n v="75.95"/>
    <n v="1578.03"/>
    <n v="1683.24"/>
    <n v="14.6"/>
    <n v="26.17"/>
    <n v="29.15"/>
    <n v="29.27"/>
    <n v="316.85000000000002"/>
    <n v="359.68"/>
    <n v="28.4663712026348"/>
    <n v="23.075753589205402"/>
    <n v="25.206051693564199"/>
    <n v="27.317985714915299"/>
    <n v="29.413257690928202"/>
    <n v="31.493290941763501"/>
    <n v="2"/>
    <n v="0"/>
  </r>
  <r>
    <n v="573116"/>
    <n v="181"/>
    <n v="28.83"/>
    <n v="282.75"/>
    <x v="109"/>
    <n v="25.3"/>
    <n v="1522.07"/>
    <n v="1522.07"/>
    <n v="10.28"/>
    <n v="14.64"/>
    <n v="15.4"/>
    <n v="12.71"/>
    <n v="68.23"/>
    <n v="83.2"/>
    <n v="29.103330102508899"/>
    <n v="5.4130680239959403"/>
    <n v="7.7886598701733503"/>
    <n v="10.8505348039161"/>
    <n v="14.7129048295148"/>
    <n v="19.497361718834799"/>
    <n v="1"/>
    <n v="0"/>
  </r>
  <r>
    <n v="573116"/>
    <n v="181"/>
    <n v="28.83"/>
    <n v="282.75"/>
    <x v="109"/>
    <n v="38.01"/>
    <n v="1522.07"/>
    <n v="1522.07"/>
    <n v="13.15"/>
    <n v="19.77"/>
    <n v="20.5"/>
    <n v="20.79"/>
    <n v="149.66999999999999"/>
    <n v="178.26"/>
    <n v="29.0518637111938"/>
    <n v="10.2648308120043"/>
    <n v="13.0784854049503"/>
    <n v="16.3087879547335"/>
    <n v="19.974179314308"/>
    <n v="24.092312943356902"/>
    <n v="1"/>
    <n v="0"/>
  </r>
  <r>
    <n v="573116"/>
    <n v="181"/>
    <n v="28.83"/>
    <n v="282.75"/>
    <x v="109"/>
    <n v="49.84"/>
    <n v="1522.07"/>
    <n v="1522.07"/>
    <n v="14.41"/>
    <n v="22.93"/>
    <n v="23.15"/>
    <n v="25.01"/>
    <n v="213.57"/>
    <n v="249.99"/>
    <n v="28.3257683543771"/>
    <n v="14.774062758927901"/>
    <n v="17.565122319399801"/>
    <n v="20.565041361271799"/>
    <n v="23.769722930709602"/>
    <n v="27.175475915253401"/>
    <n v="2"/>
    <n v="1"/>
  </r>
  <r>
    <n v="573116"/>
    <n v="181"/>
    <n v="28.83"/>
    <n v="282.75"/>
    <x v="109"/>
    <n v="61.1"/>
    <n v="1522.07"/>
    <n v="1522.07"/>
    <n v="15.04"/>
    <n v="25.39"/>
    <n v="26"/>
    <n v="27.27"/>
    <n v="278.37"/>
    <n v="311.23"/>
    <n v="28.260247063898799"/>
    <n v="18.690251393353002"/>
    <n v="21.250073893230802"/>
    <n v="23.886691931975101"/>
    <n v="26.595587773806201"/>
    <n v="29.372847922464899"/>
    <n v="2"/>
    <n v="0"/>
  </r>
  <r>
    <n v="573116"/>
    <n v="181"/>
    <n v="28.83"/>
    <n v="282.75"/>
    <x v="110"/>
    <n v="38.01"/>
    <n v="1525.2"/>
    <n v="1525.2"/>
    <n v="12.92"/>
    <n v="19.829999999999998"/>
    <n v="21.45"/>
    <n v="20.170000000000002"/>
    <n v="146.37"/>
    <n v="174.32"/>
    <n v="29.5857132567801"/>
    <n v="10.2648308120043"/>
    <n v="13.0784854049503"/>
    <n v="16.3087879547335"/>
    <n v="19.974179314308"/>
    <n v="24.092312943356902"/>
    <n v="1"/>
    <n v="0"/>
  </r>
  <r>
    <n v="573116"/>
    <n v="181"/>
    <n v="28.83"/>
    <n v="282.75"/>
    <x v="110"/>
    <n v="61.1"/>
    <n v="1525.2"/>
    <n v="1525.2"/>
    <n v="15.25"/>
    <n v="25.8"/>
    <n v="27.02"/>
    <n v="28.23"/>
    <n v="294.27999999999997"/>
    <n v="329.02"/>
    <n v="29.097379462594802"/>
    <n v="18.690251393353002"/>
    <n v="21.250073893230802"/>
    <n v="23.886691931975101"/>
    <n v="26.595587773806201"/>
    <n v="29.372847922464899"/>
    <n v="1"/>
    <n v="0"/>
  </r>
  <r>
    <n v="573116"/>
    <n v="181"/>
    <n v="28.83"/>
    <n v="282.75"/>
    <x v="110"/>
    <n v="49.84"/>
    <n v="1525.2"/>
    <n v="1525.2"/>
    <n v="14.36"/>
    <n v="22.61"/>
    <n v="23.48"/>
    <n v="24.97"/>
    <n v="211.07"/>
    <n v="247.06"/>
    <n v="28.552279758438701"/>
    <n v="14.774062758927901"/>
    <n v="17.565122319399801"/>
    <n v="20.565041361271799"/>
    <n v="23.769722930709602"/>
    <n v="27.175475915253401"/>
    <n v="2"/>
    <n v="1"/>
  </r>
  <r>
    <n v="573116"/>
    <n v="182"/>
    <n v="76.34"/>
    <n v="65.819999999999993"/>
    <x v="111"/>
    <n v="23.65"/>
    <n v="1460.81"/>
    <n v="1436.47"/>
    <n v="9.2799999999999994"/>
    <n v="13.14"/>
    <n v="14.07"/>
    <n v="9.82"/>
    <n v="47.65"/>
    <n v="58.1"/>
    <n v="28.824827448668401"/>
    <n v="4.82466791168053"/>
    <n v="7.0955180998780998"/>
    <n v="10.083856444208299"/>
    <n v="13.925871881120599"/>
    <n v="18.769342509026298"/>
    <n v="1"/>
    <n v="0"/>
  </r>
  <r>
    <n v="573116"/>
    <n v="182"/>
    <n v="76.34"/>
    <n v="65.819999999999993"/>
    <x v="111"/>
    <n v="36.369999999999997"/>
    <n v="1460.81"/>
    <n v="1436.47"/>
    <n v="13.16"/>
    <n v="19.47"/>
    <n v="19.350000000000001"/>
    <n v="19.89"/>
    <n v="142.79"/>
    <n v="170.06"/>
    <n v="28.738778859762999"/>
    <n v="9.6254026550113796"/>
    <n v="12.4146053751012"/>
    <n v="15.6543186549557"/>
    <n v="19.3697503919485"/>
    <n v="23.5852917698022"/>
    <n v="2"/>
    <n v="1"/>
  </r>
  <r>
    <n v="573116"/>
    <n v="182"/>
    <n v="76.34"/>
    <n v="65.819999999999993"/>
    <x v="111"/>
    <n v="48.19"/>
    <n v="1460.81"/>
    <n v="1436.47"/>
    <n v="14.48"/>
    <n v="21.69"/>
    <n v="22.85"/>
    <n v="24.13"/>
    <n v="198.46"/>
    <n v="232.29"/>
    <n v="28.452979731495098"/>
    <n v="14.1638426457829"/>
    <n v="16.975150731418701"/>
    <n v="20.020007828309499"/>
    <n v="23.295514268611299"/>
    <n v="26.799039175722601"/>
    <n v="2"/>
    <n v="0"/>
  </r>
  <r>
    <n v="573116"/>
    <n v="182"/>
    <n v="76.34"/>
    <n v="65.819999999999993"/>
    <x v="111"/>
    <n v="59.46"/>
    <n v="1460.81"/>
    <n v="1436.47"/>
    <n v="15.06"/>
    <n v="24.05"/>
    <n v="25.52"/>
    <n v="26.19"/>
    <n v="259.11"/>
    <n v="289.69"/>
    <n v="28.1858195557068"/>
    <n v="18.149641307014601"/>
    <n v="20.750845737069199"/>
    <n v="23.444378534172301"/>
    <n v="26.225252337986699"/>
    <n v="29.089125596269501"/>
    <n v="2"/>
    <n v="0"/>
  </r>
  <r>
    <n v="573116"/>
    <n v="182"/>
    <n v="76.34"/>
    <n v="65.819999999999993"/>
    <x v="112"/>
    <n v="36.369999999999997"/>
    <n v="1688.81"/>
    <n v="1660.66"/>
    <n v="12.23"/>
    <n v="18.61"/>
    <n v="18.82"/>
    <n v="19.8"/>
    <n v="136.62"/>
    <n v="162.71"/>
    <n v="28.434980803096199"/>
    <n v="9.6254026550113796"/>
    <n v="12.4146053751012"/>
    <n v="15.6543186549557"/>
    <n v="19.3697503919485"/>
    <n v="23.5852917698022"/>
    <n v="2"/>
    <n v="0"/>
  </r>
  <r>
    <n v="573116"/>
    <n v="182"/>
    <n v="76.34"/>
    <n v="65.819999999999993"/>
    <x v="112"/>
    <n v="48.19"/>
    <n v="1688.81"/>
    <n v="1632.52"/>
    <n v="13.33"/>
    <n v="20.2"/>
    <n v="21.88"/>
    <n v="23.54"/>
    <n v="180.78"/>
    <n v="211.61"/>
    <n v="27.7968821927889"/>
    <n v="14.1638426457829"/>
    <n v="16.975150731418701"/>
    <n v="20.020007828309499"/>
    <n v="23.295514268611299"/>
    <n v="26.799039175722601"/>
    <n v="2"/>
    <n v="0"/>
  </r>
  <r>
    <n v="573116"/>
    <n v="182"/>
    <n v="76.34"/>
    <n v="65.819999999999993"/>
    <x v="112"/>
    <n v="59.46"/>
    <n v="1688.81"/>
    <n v="1660.66"/>
    <n v="13.88"/>
    <n v="23.82"/>
    <n v="25.15"/>
    <n v="25.52"/>
    <n v="248.62"/>
    <n v="277.99"/>
    <n v="27.888131530132299"/>
    <n v="18.149641307014601"/>
    <n v="20.750845737069199"/>
    <n v="23.444378534172301"/>
    <n v="26.225252337986699"/>
    <n v="29.089125596269501"/>
    <n v="2"/>
    <n v="0"/>
  </r>
  <r>
    <n v="573116"/>
    <n v="183"/>
    <n v="159.55000000000001"/>
    <n v="266.43"/>
    <x v="113"/>
    <n v="36.33"/>
    <n v="1580.65"/>
    <n v="1580.65"/>
    <n v="12.94"/>
    <n v="19.62"/>
    <n v="20.52"/>
    <n v="20.92"/>
    <n v="149.91"/>
    <n v="178.54"/>
    <n v="29.3996190534261"/>
    <n v="9.6098064538583099"/>
    <n v="12.398310032178101"/>
    <n v="15.638161629631"/>
    <n v="19.35474981622"/>
    <n v="23.5726472220184"/>
    <n v="1"/>
    <n v="0"/>
  </r>
  <r>
    <n v="573116"/>
    <n v="183"/>
    <n v="159.55000000000001"/>
    <n v="266.43"/>
    <x v="113"/>
    <n v="23.62"/>
    <n v="1580.65"/>
    <n v="1580.65"/>
    <n v="9.4"/>
    <n v="12.81"/>
    <n v="13.38"/>
    <n v="11.03"/>
    <n v="51.82"/>
    <n v="63.19"/>
    <n v="28.469049417689298"/>
    <n v="4.8141249690350598"/>
    <n v="7.0829568592133301"/>
    <n v="10.0698188397342"/>
    <n v="13.9113251654548"/>
    <n v="18.755769134645298"/>
    <n v="2"/>
    <n v="1"/>
  </r>
  <r>
    <n v="573116"/>
    <n v="183"/>
    <n v="159.55000000000001"/>
    <n v="266.43"/>
    <x v="113"/>
    <n v="48.16"/>
    <n v="1580.65"/>
    <n v="1580.65"/>
    <n v="14.18"/>
    <n v="21.79"/>
    <n v="22.98"/>
    <n v="25.18"/>
    <n v="205.26"/>
    <n v="240.25"/>
    <n v="28.545876894448501"/>
    <n v="14.1526751598171"/>
    <n v="16.964309358893502"/>
    <n v="20.009954723437101"/>
    <n v="23.286737469006901"/>
    <n v="26.792049860022601"/>
    <n v="2"/>
    <n v="0"/>
  </r>
  <r>
    <n v="573116"/>
    <n v="183"/>
    <n v="159.55000000000001"/>
    <n v="266.43"/>
    <x v="113"/>
    <n v="59.43"/>
    <n v="1580.65"/>
    <n v="1580.65"/>
    <n v="14.64"/>
    <n v="24.85"/>
    <n v="25.63"/>
    <n v="26.89"/>
    <n v="269.54000000000002"/>
    <n v="301.36"/>
    <n v="28.279865078464599"/>
    <n v="18.1396518028461"/>
    <n v="20.741594535026898"/>
    <n v="23.436160698082201"/>
    <n v="26.218355371597401"/>
    <n v="29.083830022181701"/>
    <n v="2"/>
    <n v="0"/>
  </r>
  <r>
    <n v="573116"/>
    <n v="183"/>
    <n v="159.55000000000001"/>
    <n v="266.43"/>
    <x v="114"/>
    <n v="36.33"/>
    <n v="1584.41"/>
    <n v="1584.41"/>
    <n v="12.1"/>
    <n v="18.61"/>
    <n v="18.63"/>
    <n v="18.510000000000002"/>
    <n v="126.93"/>
    <n v="151.16999999999999"/>
    <n v="28.333686081005801"/>
    <n v="9.6098064538583099"/>
    <n v="12.398310032178101"/>
    <n v="15.638161629631"/>
    <n v="19.35474981622"/>
    <n v="23.5726472220184"/>
    <n v="2"/>
    <n v="0"/>
  </r>
  <r>
    <n v="573116"/>
    <n v="183"/>
    <n v="159.55000000000001"/>
    <n v="266.43"/>
    <x v="114"/>
    <n v="48.16"/>
    <n v="1584.41"/>
    <n v="1584.41"/>
    <n v="13.42"/>
    <n v="19.989999999999998"/>
    <n v="21.4"/>
    <n v="22.87"/>
    <n v="173.14"/>
    <n v="202.65"/>
    <n v="27.473845213475101"/>
    <n v="14.1526751598171"/>
    <n v="16.964309358893502"/>
    <n v="20.009954723437101"/>
    <n v="23.286737469006901"/>
    <n v="26.792049860022601"/>
    <n v="2"/>
    <n v="0"/>
  </r>
  <r>
    <n v="573116"/>
    <n v="183"/>
    <n v="159.55000000000001"/>
    <n v="266.43"/>
    <x v="114"/>
    <n v="59.43"/>
    <n v="1584.41"/>
    <n v="1584.41"/>
    <n v="14.04"/>
    <n v="23.34"/>
    <n v="25"/>
    <n v="25.1"/>
    <n v="240.77"/>
    <n v="269.19"/>
    <n v="27.773167362333599"/>
    <n v="18.1396518028461"/>
    <n v="20.741594535026898"/>
    <n v="23.436160698082201"/>
    <n v="26.218355371597401"/>
    <n v="29.083830022181701"/>
    <n v="2"/>
    <n v="0"/>
  </r>
  <r>
    <n v="573116"/>
    <n v="184"/>
    <n v="69.94"/>
    <n v="112.06"/>
    <x v="115"/>
    <n v="45.57"/>
    <n v="1570.31"/>
    <n v="1465.62"/>
    <n v="14.51"/>
    <n v="20.38"/>
    <n v="24.15"/>
    <n v="25.63"/>
    <n v="210.43"/>
    <n v="246.33"/>
    <n v="29.780525053709699"/>
    <n v="13.179583443072"/>
    <n v="16.013215858377698"/>
    <n v="19.122544519653001"/>
    <n v="22.507568702704798"/>
    <n v="26.1682877425317"/>
    <n v="1"/>
    <n v="0"/>
  </r>
  <r>
    <n v="573116"/>
    <n v="184"/>
    <n v="69.94"/>
    <n v="112.06"/>
    <x v="115"/>
    <n v="70.66"/>
    <n v="1570.31"/>
    <n v="1465.62"/>
    <n v="15.66"/>
    <n v="24.83"/>
    <n v="30.67"/>
    <n v="30.45"/>
    <n v="340.65"/>
    <n v="383.61"/>
    <n v="30.852185748700201"/>
    <n v="21.620114737756602"/>
    <n v="23.910279171276201"/>
    <n v="26.207688711354301"/>
    <n v="28.511746754868"/>
    <n v="30.821948925846002"/>
    <n v="1"/>
    <n v="0"/>
  </r>
  <r>
    <n v="573116"/>
    <n v="184"/>
    <n v="69.94"/>
    <n v="112.06"/>
    <x v="115"/>
    <n v="20.76"/>
    <n v="1570.31"/>
    <n v="1465.62"/>
    <n v="9.7100000000000009"/>
    <n v="10.1"/>
    <n v="11.32"/>
    <n v="10.99"/>
    <n v="41.3"/>
    <n v="50.36"/>
    <n v="28.118085321091399"/>
    <n v="3.8386515508875299"/>
    <n v="5.8960909485403397"/>
    <n v="8.7176637489604492"/>
    <n v="12.484963174758301"/>
    <n v="17.402628850550101"/>
    <n v="2"/>
    <n v="1"/>
  </r>
  <r>
    <n v="573116"/>
    <n v="184"/>
    <n v="69.94"/>
    <n v="112.06"/>
    <x v="115"/>
    <n v="32.33"/>
    <n v="1570.31"/>
    <n v="1465.62"/>
    <n v="12.55"/>
    <n v="14.41"/>
    <n v="16.7"/>
    <n v="18.690000000000001"/>
    <n v="103.55"/>
    <n v="123.33"/>
    <n v="28.142314957135302"/>
    <n v="8.0556927992647704"/>
    <n v="10.7475634178702"/>
    <n v="13.9765423215184"/>
    <n v="17.7904260850264"/>
    <n v="22.236851847507101"/>
    <n v="2"/>
    <n v="0"/>
  </r>
  <r>
    <n v="573116"/>
    <n v="184"/>
    <n v="69.94"/>
    <n v="112.06"/>
    <x v="116"/>
    <n v="45.57"/>
    <n v="1620.31"/>
    <n v="1620.31"/>
    <n v="14.37"/>
    <n v="18.62"/>
    <n v="23.97"/>
    <n v="27.67"/>
    <n v="207.82"/>
    <n v="243.25"/>
    <n v="29.669332514329501"/>
    <n v="13.179583443072"/>
    <n v="16.013215858377698"/>
    <n v="19.122544519653001"/>
    <n v="22.507568702704798"/>
    <n v="26.1682877425317"/>
    <n v="1"/>
    <n v="0"/>
  </r>
  <r>
    <n v="573116"/>
    <n v="184"/>
    <n v="69.94"/>
    <n v="112.06"/>
    <x v="116"/>
    <n v="70.66"/>
    <n v="1620.31"/>
    <n v="1620.31"/>
    <n v="15.37"/>
    <n v="24.68"/>
    <n v="29.98"/>
    <n v="32.25"/>
    <n v="345.78"/>
    <n v="389.37"/>
    <n v="30.1806565274638"/>
    <n v="21.620114737756602"/>
    <n v="23.910279171276201"/>
    <n v="26.207688711354301"/>
    <n v="28.511746754868"/>
    <n v="30.821948925846002"/>
    <n v="1"/>
    <n v="0"/>
  </r>
  <r>
    <n v="573116"/>
    <n v="184"/>
    <n v="69.94"/>
    <n v="112.06"/>
    <x v="116"/>
    <n v="20.76"/>
    <n v="1620.31"/>
    <n v="1620.31"/>
    <n v="9.66"/>
    <n v="10.3"/>
    <n v="11.13"/>
    <n v="11.97"/>
    <n v="45.34"/>
    <n v="55.29"/>
    <n v="28.010303470116799"/>
    <n v="3.8386515508875299"/>
    <n v="5.8960909485403397"/>
    <n v="8.7176637489604492"/>
    <n v="12.484963174758301"/>
    <n v="17.402628850550101"/>
    <n v="2"/>
    <n v="1"/>
  </r>
  <r>
    <n v="573116"/>
    <n v="184"/>
    <n v="69.94"/>
    <n v="112.06"/>
    <x v="116"/>
    <n v="32.33"/>
    <n v="1620.31"/>
    <n v="1620.31"/>
    <n v="12.63"/>
    <n v="14.49"/>
    <n v="17.32"/>
    <n v="20.85"/>
    <n v="112.51"/>
    <n v="134"/>
    <n v="28.490949653562499"/>
    <n v="8.0556927992647704"/>
    <n v="10.7475634178702"/>
    <n v="13.9765423215184"/>
    <n v="17.7904260850264"/>
    <n v="22.236851847507101"/>
    <n v="2"/>
    <n v="0"/>
  </r>
  <r>
    <n v="573116"/>
    <n v="185"/>
    <n v="39.04"/>
    <n v="51.43"/>
    <x v="117"/>
    <n v="45.3"/>
    <n v="1565.97"/>
    <n v="1565.97"/>
    <n v="14.12"/>
    <n v="21.99"/>
    <n v="23.72"/>
    <n v="25.48"/>
    <n v="215.1"/>
    <n v="251.77"/>
    <n v="29.562968910029301"/>
    <n v="13.0771887050809"/>
    <n v="15.912374252049201"/>
    <n v="19.0278040423029"/>
    <n v="22.4238565876156"/>
    <n v="26.100879914502698"/>
    <n v="1"/>
    <n v="0"/>
  </r>
  <r>
    <n v="573116"/>
    <n v="185"/>
    <n v="39.04"/>
    <n v="51.43"/>
    <x v="117"/>
    <n v="70.400000000000006"/>
    <n v="1565.97"/>
    <n v="1565.97"/>
    <n v="15.14"/>
    <n v="26.42"/>
    <n v="29.3"/>
    <n v="29.59"/>
    <n v="330.61"/>
    <n v="372.28"/>
    <n v="29.560175973536499"/>
    <n v="21.545525160731199"/>
    <n v="23.843443071388201"/>
    <n v="26.150075675788798"/>
    <n v="28.464710162533802"/>
    <n v="30.786743563148299"/>
    <n v="1"/>
    <n v="0"/>
  </r>
  <r>
    <n v="573116"/>
    <n v="185"/>
    <n v="39.04"/>
    <n v="51.43"/>
    <x v="117"/>
    <n v="20.5"/>
    <n v="1565.97"/>
    <n v="1565.97"/>
    <n v="8.89"/>
    <n v="10.52"/>
    <n v="11.13"/>
    <n v="9.82"/>
    <n v="38.119999999999997"/>
    <n v="46.49"/>
    <n v="28.085308941641099"/>
    <n v="3.75317595022045"/>
    <n v="5.78952522936466"/>
    <n v="8.59354608128473"/>
    <n v="12.3513659256193"/>
    <n v="17.273516000460901"/>
    <n v="2"/>
    <n v="1"/>
  </r>
  <r>
    <n v="573116"/>
    <n v="185"/>
    <n v="39.04"/>
    <n v="51.43"/>
    <x v="117"/>
    <n v="32.06"/>
    <n v="1565.97"/>
    <n v="1565.97"/>
    <n v="12.11"/>
    <n v="16.09"/>
    <n v="17"/>
    <n v="18.43"/>
    <n v="109.25"/>
    <n v="130.11000000000001"/>
    <n v="28.374788501349901"/>
    <n v="7.9515119835367303"/>
    <n v="10.634845036455101"/>
    <n v="13.861168080632501"/>
    <n v="17.680133797114799"/>
    <n v="22.141336366537701"/>
    <n v="2"/>
    <n v="0"/>
  </r>
  <r>
    <n v="573116"/>
    <n v="186"/>
    <n v="164.11"/>
    <n v="125.38"/>
    <x v="118"/>
    <n v="20.66"/>
    <n v="1392.6"/>
    <n v="1370.5"/>
    <n v="10.16"/>
    <n v="12.62"/>
    <n v="13.32"/>
    <n v="11.37"/>
    <n v="51.43"/>
    <n v="63.7"/>
    <n v="29.200969888648999"/>
    <n v="3.8057074764182"/>
    <n v="5.8550722592834301"/>
    <n v="8.6699463051186108"/>
    <n v="12.4336578510423"/>
    <n v="17.3530962114753"/>
    <n v="1"/>
    <n v="0"/>
  </r>
  <r>
    <n v="573116"/>
    <n v="186"/>
    <n v="164.11"/>
    <n v="125.38"/>
    <x v="118"/>
    <n v="33.25"/>
    <n v="1392.6"/>
    <n v="1370.5"/>
    <n v="13.82"/>
    <n v="18"/>
    <n v="19.579999999999998"/>
    <n v="21.53"/>
    <n v="146.31"/>
    <n v="175.61"/>
    <n v="29.511491165758098"/>
    <n v="8.4115974978131405"/>
    <n v="11.130572362436499"/>
    <n v="14.3666641155127"/>
    <n v="18.161694846740001"/>
    <n v="22.557048793507899"/>
    <n v="1"/>
    <n v="0"/>
  </r>
  <r>
    <n v="573116"/>
    <n v="186"/>
    <n v="164.11"/>
    <n v="125.38"/>
    <x v="118"/>
    <n v="57.69"/>
    <n v="1392.6"/>
    <n v="1370.5"/>
    <n v="16.28"/>
    <n v="22.86"/>
    <n v="26.4"/>
    <n v="30.47"/>
    <n v="289.56"/>
    <n v="332.71"/>
    <n v="29.204142554633901"/>
    <n v="17.554193464092499"/>
    <n v="20.1976932308723"/>
    <n v="22.951621550779201"/>
    <n v="25.810620259637702"/>
    <n v="28.769998948247299"/>
    <n v="1"/>
    <n v="0"/>
  </r>
  <r>
    <n v="573116"/>
    <n v="186"/>
    <n v="164.11"/>
    <n v="125.38"/>
    <x v="118"/>
    <n v="69.38"/>
    <n v="1392.6"/>
    <n v="1370.5"/>
    <n v="17.37"/>
    <n v="25.44"/>
    <n v="28.78"/>
    <n v="35.1"/>
    <n v="369.7"/>
    <n v="420.77"/>
    <n v="29.2281477817846"/>
    <n v="21.250139379563802"/>
    <n v="23.578328426980601"/>
    <n v="25.921204231507101"/>
    <n v="28.2775979007343"/>
    <n v="30.646518380322"/>
    <n v="1"/>
    <n v="0"/>
  </r>
  <r>
    <n v="573116"/>
    <n v="186"/>
    <n v="164.11"/>
    <n v="125.38"/>
    <x v="118"/>
    <n v="44.91"/>
    <n v="1392.6"/>
    <n v="1370.5"/>
    <n v="15.35"/>
    <n v="19.329999999999998"/>
    <n v="21.42"/>
    <n v="26.92"/>
    <n v="200.22"/>
    <n v="237.32"/>
    <n v="28.1861515481556"/>
    <n v="12.928994444271501"/>
    <n v="15.766161502182801"/>
    <n v="18.890209064989499"/>
    <n v="22.302092818965299"/>
    <n v="26.002693150618899"/>
    <n v="2"/>
    <n v="1"/>
  </r>
  <r>
    <n v="573116"/>
    <n v="186"/>
    <n v="164.11"/>
    <n v="125.38"/>
    <x v="119"/>
    <n v="33.25"/>
    <n v="1520"/>
    <n v="1540"/>
    <n v="13.14"/>
    <n v="16.989999999999998"/>
    <n v="18.36"/>
    <n v="21.47"/>
    <n v="137.49"/>
    <n v="166.13"/>
    <n v="28.8587502951865"/>
    <n v="8.4115974978131405"/>
    <n v="11.130572362436499"/>
    <n v="14.3666641155127"/>
    <n v="18.161694846740001"/>
    <n v="22.557048793507899"/>
    <n v="1"/>
    <n v="0"/>
  </r>
  <r>
    <n v="573116"/>
    <n v="186"/>
    <n v="164.11"/>
    <n v="125.38"/>
    <x v="119"/>
    <n v="44.91"/>
    <n v="1520"/>
    <n v="1540"/>
    <n v="14.83"/>
    <n v="20.48"/>
    <n v="22.58"/>
    <n v="27.75"/>
    <n v="223.71"/>
    <n v="261.75"/>
    <n v="28.9252817944772"/>
    <n v="12.928994444271501"/>
    <n v="15.766161502182801"/>
    <n v="18.890209064989499"/>
    <n v="22.302092818965299"/>
    <n v="26.002693150618899"/>
    <n v="1"/>
    <n v="0"/>
  </r>
  <r>
    <n v="573116"/>
    <n v="186"/>
    <n v="164.11"/>
    <n v="125.38"/>
    <x v="119"/>
    <n v="57.69"/>
    <n v="1520"/>
    <n v="1540"/>
    <n v="15.89"/>
    <n v="23.66"/>
    <n v="27.18"/>
    <n v="32.22"/>
    <n v="312.89999999999998"/>
    <n v="359.53"/>
    <n v="29.800429442986101"/>
    <n v="17.554193464092499"/>
    <n v="20.1976932308723"/>
    <n v="22.951621550779201"/>
    <n v="25.810620259637702"/>
    <n v="28.769998948247299"/>
    <n v="1"/>
    <n v="0"/>
  </r>
  <r>
    <n v="573116"/>
    <n v="186"/>
    <n v="164.11"/>
    <n v="125.38"/>
    <x v="119"/>
    <n v="69.38"/>
    <n v="1520"/>
    <n v="1540"/>
    <n v="16.75"/>
    <n v="25.14"/>
    <n v="29.14"/>
    <n v="36.159999999999997"/>
    <n v="378.09"/>
    <n v="430.32"/>
    <n v="29.570442356832"/>
    <n v="21.250139379563802"/>
    <n v="23.578328426980601"/>
    <n v="25.921204231507101"/>
    <n v="28.2775979007343"/>
    <n v="30.646518380322"/>
    <n v="1"/>
    <n v="0"/>
  </r>
  <r>
    <n v="573116"/>
    <n v="187"/>
    <n v="164.42"/>
    <n v="238.2"/>
    <x v="120"/>
    <n v="24.08"/>
    <n v="1531.12"/>
    <n v="1480.08"/>
    <n v="10.66"/>
    <n v="13.65"/>
    <n v="15.06"/>
    <n v="13.34"/>
    <n v="66.34"/>
    <n v="81.459999999999994"/>
    <n v="29.221833883274901"/>
    <n v="4.9764185686433198"/>
    <n v="7.2757481033251503"/>
    <n v="10.2846900921946"/>
    <n v="14.1334398207829"/>
    <n v="18.9625492769635"/>
    <n v="1"/>
    <n v="0"/>
  </r>
  <r>
    <n v="573116"/>
    <n v="187"/>
    <n v="164.42"/>
    <n v="238.2"/>
    <x v="120"/>
    <n v="36.1"/>
    <n v="1531.12"/>
    <n v="1480.08"/>
    <n v="13.91"/>
    <n v="20.16"/>
    <n v="21.52"/>
    <n v="22.92"/>
    <n v="175.81"/>
    <n v="206.64"/>
    <n v="29.981666566329899"/>
    <n v="9.5201347921188297"/>
    <n v="12.3045207611979"/>
    <n v="15.545079957160601"/>
    <n v="19.268254973827901"/>
    <n v="23.499678530879599"/>
    <n v="1"/>
    <n v="0"/>
  </r>
  <r>
    <n v="573116"/>
    <n v="187"/>
    <n v="164.42"/>
    <n v="238.2"/>
    <x v="120"/>
    <n v="48.52"/>
    <n v="1531.12"/>
    <n v="1480.08"/>
    <n v="15.73"/>
    <n v="21.84"/>
    <n v="23.92"/>
    <n v="29.55"/>
    <n v="252.13"/>
    <n v="292.85000000000002"/>
    <n v="29.1006024188349"/>
    <n v="14.286518043979701"/>
    <n v="17.094137163586499"/>
    <n v="20.130252882512899"/>
    <n v="23.391690946339601"/>
    <n v="26.875575485212401"/>
    <n v="1"/>
    <n v="0"/>
  </r>
  <r>
    <n v="573116"/>
    <n v="187"/>
    <n v="164.42"/>
    <n v="238.2"/>
    <x v="120"/>
    <n v="60.02"/>
    <n v="1531.12"/>
    <n v="1480.08"/>
    <n v="16.73"/>
    <n v="25.21"/>
    <n v="27.95"/>
    <n v="33.61"/>
    <n v="348.9"/>
    <n v="391.95"/>
    <n v="30.025113774296301"/>
    <n v="18.335453720205301"/>
    <n v="20.9227494522863"/>
    <n v="23.596938432896302"/>
    <n v="26.353181602537202"/>
    <n v="29.187273670157399"/>
    <n v="1"/>
    <n v="0"/>
  </r>
  <r>
    <n v="573116"/>
    <n v="187"/>
    <n v="164.42"/>
    <n v="238.2"/>
    <x v="120"/>
    <n v="71.680000000000007"/>
    <n v="1531.12"/>
    <n v="1480.08"/>
    <n v="17.489999999999998"/>
    <n v="27.99"/>
    <n v="30.9"/>
    <n v="36.94"/>
    <n v="426.83"/>
    <n v="479.51"/>
    <n v="30.942390750045099"/>
    <n v="21.909971623672899"/>
    <n v="24.169591612422099"/>
    <n v="26.430892483565401"/>
    <n v="28.693732256731799"/>
    <n v="30.957991167044199"/>
    <n v="1"/>
    <n v="0"/>
  </r>
  <r>
    <n v="573116"/>
    <n v="188"/>
    <n v="176.53"/>
    <n v="181.5"/>
    <x v="121"/>
    <n v="34.03"/>
    <n v="1670.01"/>
    <n v="1642.17"/>
    <n v="13.13"/>
    <n v="18.52"/>
    <n v="19.98"/>
    <n v="22.92"/>
    <n v="164.42"/>
    <n v="194.97"/>
    <n v="29.565552631349998"/>
    <n v="8.7142691246251704"/>
    <n v="11.4538740098226"/>
    <n v="14.6937389399918"/>
    <n v="18.471025775220198"/>
    <n v="22.822291895094502"/>
    <n v="1"/>
    <n v="0"/>
  </r>
  <r>
    <n v="573116"/>
    <n v="188"/>
    <n v="176.53"/>
    <n v="181.5"/>
    <x v="121"/>
    <n v="45.01"/>
    <n v="1670.01"/>
    <n v="1614.34"/>
    <n v="14.7"/>
    <n v="21.11"/>
    <n v="23.36"/>
    <n v="28.45"/>
    <n v="241.91"/>
    <n v="280.64"/>
    <n v="29.393037617501701"/>
    <n v="12.9670251798611"/>
    <n v="15.8037139669167"/>
    <n v="18.925574128389901"/>
    <n v="22.333409988221199"/>
    <n v="26.027962133936398"/>
    <n v="1"/>
    <n v="0"/>
  </r>
  <r>
    <n v="573116"/>
    <n v="188"/>
    <n v="176.53"/>
    <n v="181.5"/>
    <x v="121"/>
    <n v="22.31"/>
    <n v="1670.01"/>
    <n v="1642.17"/>
    <n v="9.7799999999999994"/>
    <n v="10.91"/>
    <n v="12.08"/>
    <n v="12.48"/>
    <n v="48.02"/>
    <n v="60.32"/>
    <n v="28.1089377847096"/>
    <n v="4.35972994902962"/>
    <n v="6.5364133651097003"/>
    <n v="9.4537191639199794"/>
    <n v="13.267762211401701"/>
    <n v="18.150806473842099"/>
    <n v="2"/>
    <n v="1"/>
  </r>
  <r>
    <n v="573116"/>
    <n v="188"/>
    <n v="176.53"/>
    <n v="181.5"/>
    <x v="121"/>
    <n v="59.1"/>
    <n v="1670.01"/>
    <n v="1614.34"/>
    <n v="16.05"/>
    <n v="23.57"/>
    <n v="26.05"/>
    <n v="34.35"/>
    <n v="341.65"/>
    <n v="376.64"/>
    <n v="28.676938738002399"/>
    <n v="18.029531556689999"/>
    <n v="20.639548724971199"/>
    <n v="23.345461386609902"/>
    <n v="26.142194164456299"/>
    <n v="29.025323982261899"/>
    <n v="2"/>
    <n v="0"/>
  </r>
  <r>
    <n v="573116"/>
    <n v="188"/>
    <n v="176.53"/>
    <n v="181.5"/>
    <x v="122"/>
    <n v="34.03"/>
    <n v="1701.98"/>
    <n v="1673.62"/>
    <n v="13.44"/>
    <n v="16.739999999999998"/>
    <n v="19.28"/>
    <n v="24.51"/>
    <n v="156.25"/>
    <n v="188.75"/>
    <n v="29.192342791385801"/>
    <n v="8.7142691246251704"/>
    <n v="11.4538740098226"/>
    <n v="14.6937389399918"/>
    <n v="18.471025775220198"/>
    <n v="22.822291895094502"/>
    <n v="1"/>
    <n v="0"/>
  </r>
  <r>
    <n v="573116"/>
    <n v="188"/>
    <n v="176.53"/>
    <n v="181.5"/>
    <x v="122"/>
    <n v="45.01"/>
    <n v="1701.98"/>
    <n v="1673.62"/>
    <n v="14.86"/>
    <n v="18.920000000000002"/>
    <n v="22.38"/>
    <n v="30.28"/>
    <n v="226.11"/>
    <n v="266.95"/>
    <n v="28.779504319151101"/>
    <n v="12.9670251798611"/>
    <n v="15.8037139669167"/>
    <n v="18.925574128389901"/>
    <n v="22.333409988221199"/>
    <n v="26.027962133936398"/>
    <n v="1"/>
    <n v="0"/>
  </r>
  <r>
    <n v="573116"/>
    <n v="188"/>
    <n v="176.53"/>
    <n v="181.5"/>
    <x v="122"/>
    <n v="59.1"/>
    <n v="1701.98"/>
    <n v="1673.62"/>
    <n v="16.02"/>
    <n v="24.07"/>
    <n v="27.25"/>
    <n v="35.67"/>
    <n v="361.29"/>
    <n v="398.31"/>
    <n v="29.6223616185247"/>
    <n v="18.029531556689999"/>
    <n v="20.639548724971199"/>
    <n v="23.345461386609902"/>
    <n v="26.142194164456299"/>
    <n v="29.025323982261899"/>
    <n v="1"/>
    <n v="0"/>
  </r>
  <r>
    <n v="573116"/>
    <n v="189"/>
    <n v="154.97999999999999"/>
    <n v="244.54"/>
    <x v="123"/>
    <n v="45.63"/>
    <n v="1617.25"/>
    <n v="1320.75"/>
    <n v="14.83"/>
    <n v="17.64"/>
    <n v="23.7"/>
    <n v="24.2"/>
    <n v="177.94"/>
    <n v="208.61"/>
    <n v="29.490877784437199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3"/>
    <n v="59.72"/>
    <n v="1617.25"/>
    <n v="1266.8499999999999"/>
    <n v="16.260000000000002"/>
    <n v="19.66"/>
    <n v="27.02"/>
    <n v="28.55"/>
    <n v="260.5"/>
    <n v="287.49"/>
    <n v="29.336388516309398"/>
    <n v="18.236066978510699"/>
    <n v="20.830843547373799"/>
    <n v="23.515407905997101"/>
    <n v="26.2848398781403"/>
    <n v="29.134859794611099"/>
    <n v="1"/>
    <n v="0"/>
  </r>
  <r>
    <n v="573116"/>
    <n v="189"/>
    <n v="154.97999999999999"/>
    <n v="244.54"/>
    <x v="123"/>
    <n v="22.93"/>
    <n v="1617.25"/>
    <n v="1617.25"/>
    <n v="9.9"/>
    <n v="10.06"/>
    <n v="12.22"/>
    <n v="12.64"/>
    <n v="43.93"/>
    <n v="55.69"/>
    <n v="28.016240691726999"/>
    <n v="4.5732953059041304"/>
    <n v="6.7945720395946196"/>
    <n v="9.7460515499922202"/>
    <n v="13.574391468100201"/>
    <n v="18.440144917746299"/>
    <n v="2"/>
    <n v="1"/>
  </r>
  <r>
    <n v="573116"/>
    <n v="189"/>
    <n v="154.97999999999999"/>
    <n v="244.54"/>
    <x v="123"/>
    <n v="34.659999999999997"/>
    <n v="1617.25"/>
    <n v="1455.53"/>
    <n v="13.11"/>
    <n v="13.21"/>
    <n v="17.72"/>
    <n v="20.43"/>
    <n v="105.29"/>
    <n v="129.9"/>
    <n v="28.1839126044385"/>
    <n v="8.95921299537914"/>
    <n v="11.713951672977499"/>
    <n v="14.9554203145856"/>
    <n v="18.717273569204199"/>
    <n v="23.032466438935401"/>
    <n v="2"/>
    <n v="0"/>
  </r>
  <r>
    <n v="573116"/>
    <n v="189"/>
    <n v="154.97999999999999"/>
    <n v="244.54"/>
    <x v="124"/>
    <n v="34.659999999999997"/>
    <n v="1674.2"/>
    <n v="1646.3"/>
    <n v="13.48"/>
    <n v="17.48"/>
    <n v="19.86"/>
    <n v="24.5"/>
    <n v="165.49"/>
    <n v="198.41"/>
    <n v="29.3755149799991"/>
    <n v="8.95921299537914"/>
    <n v="11.713951672977499"/>
    <n v="14.9554203145856"/>
    <n v="18.717273569204199"/>
    <n v="23.032466438935401"/>
    <n v="1"/>
    <n v="0"/>
  </r>
  <r>
    <n v="573116"/>
    <n v="189"/>
    <n v="154.97999999999999"/>
    <n v="244.54"/>
    <x v="124"/>
    <n v="45.63"/>
    <n v="1674.2"/>
    <n v="1646.3"/>
    <n v="14.82"/>
    <n v="20.55"/>
    <n v="24.06"/>
    <n v="30.06"/>
    <n v="256.88"/>
    <n v="297.75"/>
    <n v="29.714395575168499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4"/>
    <n v="59.72"/>
    <n v="1674.2"/>
    <n v="1646.3"/>
    <n v="15.95"/>
    <n v="21.63"/>
    <n v="26.75"/>
    <n v="35.35"/>
    <n v="340.97"/>
    <n v="375.92"/>
    <n v="29.1215303959499"/>
    <n v="18.236066978510699"/>
    <n v="20.830843547373799"/>
    <n v="23.515407905997101"/>
    <n v="26.2848398781403"/>
    <n v="29.134859794611099"/>
    <n v="1"/>
    <n v="0"/>
  </r>
  <r>
    <n v="573116"/>
    <n v="189"/>
    <n v="154.97999999999999"/>
    <n v="244.54"/>
    <x v="125"/>
    <n v="34.659999999999997"/>
    <n v="1714.97"/>
    <n v="1657.81"/>
    <n v="13.44"/>
    <n v="17.03"/>
    <n v="19.64"/>
    <n v="24.55"/>
    <n v="158.51"/>
    <n v="191.15"/>
    <n v="29.256906111027501"/>
    <n v="8.95921299537914"/>
    <n v="11.713951672977499"/>
    <n v="14.9554203145856"/>
    <n v="18.717273569204199"/>
    <n v="23.032466438935401"/>
    <n v="1"/>
    <n v="0"/>
  </r>
  <r>
    <n v="573116"/>
    <n v="189"/>
    <n v="154.97999999999999"/>
    <n v="244.54"/>
    <x v="125"/>
    <n v="45.63"/>
    <n v="1714.97"/>
    <n v="1657.81"/>
    <n v="14.79"/>
    <n v="20.34"/>
    <n v="24.08"/>
    <n v="30.22"/>
    <n v="250.71"/>
    <n v="291.41000000000003"/>
    <n v="29.726764118738998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5"/>
    <n v="59.72"/>
    <n v="1714.97"/>
    <n v="1657.81"/>
    <n v="15.9"/>
    <n v="22.66"/>
    <n v="26.77"/>
    <n v="35.51"/>
    <n v="351.56"/>
    <n v="387.58"/>
    <n v="29.137465683188299"/>
    <n v="18.236066978510699"/>
    <n v="20.830843547373799"/>
    <n v="23.515407905997101"/>
    <n v="26.2848398781403"/>
    <n v="29.134859794611099"/>
    <n v="1"/>
    <n v="0"/>
  </r>
  <r>
    <n v="573116"/>
    <n v="189"/>
    <n v="154.97999999999999"/>
    <n v="244.54"/>
    <x v="126"/>
    <n v="34.659999999999997"/>
    <n v="1701.6"/>
    <n v="1644.88"/>
    <n v="13.25"/>
    <n v="17.11"/>
    <n v="19.72"/>
    <n v="23.69"/>
    <n v="156.07"/>
    <n v="187.94"/>
    <n v="29.300134035720799"/>
    <n v="8.95921299537914"/>
    <n v="11.713951672977499"/>
    <n v="14.9554203145856"/>
    <n v="18.717273569204199"/>
    <n v="23.032466438935401"/>
    <n v="1"/>
    <n v="0"/>
  </r>
  <r>
    <n v="573116"/>
    <n v="189"/>
    <n v="154.97999999999999"/>
    <n v="244.54"/>
    <x v="126"/>
    <n v="45.63"/>
    <n v="1701.6"/>
    <n v="1644.88"/>
    <n v="14.61"/>
    <n v="21.1"/>
    <n v="24.66"/>
    <n v="29.35"/>
    <n v="254.47"/>
    <n v="294.64999999999998"/>
    <n v="30.083247323399799"/>
    <n v="13.2023149860413"/>
    <n v="16.035582378419502"/>
    <n v="19.1435405123854"/>
    <n v="22.5261065996688"/>
    <n v="26.183204640497401"/>
    <n v="1"/>
    <n v="0"/>
  </r>
  <r>
    <n v="573116"/>
    <n v="189"/>
    <n v="154.97999999999999"/>
    <n v="244.54"/>
    <x v="126"/>
    <n v="59.72"/>
    <n v="1701.6"/>
    <n v="1644.88"/>
    <n v="15.74"/>
    <n v="22.93"/>
    <n v="27.68"/>
    <n v="34.65"/>
    <n v="347.24"/>
    <n v="382.81"/>
    <n v="29.8591922480298"/>
    <n v="18.236066978510699"/>
    <n v="20.830843547373799"/>
    <n v="23.515407905997101"/>
    <n v="26.2848398781403"/>
    <n v="29.134859794611099"/>
    <n v="1"/>
    <n v="0"/>
  </r>
  <r>
    <n v="573116"/>
    <n v="190"/>
    <n v="179.05"/>
    <n v="311.91000000000003"/>
    <x v="127"/>
    <n v="35.119999999999997"/>
    <n v="1573.56"/>
    <n v="1547.34"/>
    <n v="13.96"/>
    <n v="18.399999999999999"/>
    <n v="19.920000000000002"/>
    <n v="24.38"/>
    <n v="171.53"/>
    <n v="204.55"/>
    <n v="29.314913204230098"/>
    <n v="9.1382688253964997"/>
    <n v="11.9032151214997"/>
    <n v="15.1450698379249"/>
    <n v="18.895065363186301"/>
    <n v="23.183684336389501"/>
    <n v="1"/>
    <n v="0"/>
  </r>
  <r>
    <n v="573116"/>
    <n v="190"/>
    <n v="179.05"/>
    <n v="311.91000000000003"/>
    <x v="127"/>
    <n v="46.09"/>
    <n v="1573.56"/>
    <n v="1521.11"/>
    <n v="15.69"/>
    <n v="22.48"/>
    <n v="24.94"/>
    <n v="30.36"/>
    <n v="276.82"/>
    <n v="318.22000000000003"/>
    <n v="30.177926549915501"/>
    <n v="13.3763079796343"/>
    <n v="16.206540131929099"/>
    <n v="19.3038166655545"/>
    <n v="22.6674516892692"/>
    <n v="26.2968169267082"/>
    <n v="1"/>
    <n v="0"/>
  </r>
  <r>
    <n v="573116"/>
    <n v="190"/>
    <n v="179.05"/>
    <n v="311.91000000000003"/>
    <x v="127"/>
    <n v="60.18"/>
    <n v="1573.56"/>
    <n v="1521.11"/>
    <n v="16.95"/>
    <n v="25.17"/>
    <n v="27.6"/>
    <n v="35.799999999999997"/>
    <n v="376.05"/>
    <n v="414.57"/>
    <n v="29.721226501914099"/>
    <n v="18.388312669194601"/>
    <n v="20.971591125146499"/>
    <n v="23.640235136797699"/>
    <n v="26.389450424937198"/>
    <n v="29.215072617749001"/>
    <n v="1"/>
    <n v="0"/>
  </r>
  <r>
    <n v="573116"/>
    <n v="191"/>
    <n v="45.86"/>
    <n v="214.19"/>
    <x v="128"/>
    <n v="25.33"/>
    <n v="1613.62"/>
    <n v="1657.82"/>
    <n v="8.15"/>
    <n v="12.84"/>
    <n v="13.48"/>
    <n v="8.81"/>
    <n v="44.75"/>
    <n v="54.63"/>
    <n v="28.076575049603299"/>
    <n v="5.4239123222245302"/>
    <n v="7.8012956442807804"/>
    <n v="10.8643720820456"/>
    <n v="14.7269792165919"/>
    <n v="19.510270028188501"/>
    <n v="2"/>
    <n v="0"/>
  </r>
  <r>
    <n v="573116"/>
    <n v="191"/>
    <n v="45.86"/>
    <n v="214.19"/>
    <x v="128"/>
    <n v="36.43"/>
    <n v="1613.62"/>
    <n v="1657.82"/>
    <n v="9.77"/>
    <n v="14.72"/>
    <n v="16.86"/>
    <n v="12.71"/>
    <n v="75.86"/>
    <n v="91.5"/>
    <n v="27.248427204064701"/>
    <n v="9.6487974672080803"/>
    <n v="12.4390395187193"/>
    <n v="15.6785369044335"/>
    <n v="19.392227964892299"/>
    <n v="23.604233318326699"/>
    <n v="2"/>
    <n v="0"/>
  </r>
  <r>
    <n v="573116"/>
    <n v="191"/>
    <n v="45.86"/>
    <n v="214.19"/>
    <x v="128"/>
    <n v="50.2"/>
    <n v="1613.62"/>
    <n v="1657.82"/>
    <n v="11.33"/>
    <n v="18.27"/>
    <n v="21.26"/>
    <n v="17.18"/>
    <n v="121.3"/>
    <n v="141.97999999999999"/>
    <n v="26.918422027496"/>
    <n v="14.9061221601446"/>
    <n v="17.692184587653301"/>
    <n v="20.681909390138198"/>
    <n v="23.8709935193334"/>
    <n v="27.255565935967699"/>
    <n v="2"/>
    <n v="0"/>
  </r>
  <r>
    <n v="573116"/>
    <n v="191"/>
    <n v="45.86"/>
    <n v="214.19"/>
    <x v="128"/>
    <n v="63.07"/>
    <n v="1613.62"/>
    <n v="1657.82"/>
    <n v="12.46"/>
    <n v="20.87"/>
    <n v="24.12"/>
    <n v="20.88"/>
    <n v="176.31"/>
    <n v="202.58"/>
    <n v="26.256760548583401"/>
    <n v="19.3252031399815"/>
    <n v="21.832933826574699"/>
    <n v="24.4003027564608"/>
    <n v="27.023476707892499"/>
    <n v="29.699153636653602"/>
    <n v="3"/>
    <n v="1"/>
  </r>
  <r>
    <n v="573116"/>
    <n v="192"/>
    <n v="157.15"/>
    <n v="64.400000000000006"/>
    <x v="129"/>
    <n v="50.3"/>
    <n v="1635.72"/>
    <n v="1591.51"/>
    <n v="13.4"/>
    <n v="22.39"/>
    <n v="24.22"/>
    <n v="22.65"/>
    <n v="190.78"/>
    <n v="223.3"/>
    <n v="28.969418441832001"/>
    <n v="14.942734331777499"/>
    <n v="17.727373412582001"/>
    <n v="20.714243234720801"/>
    <n v="23.8989867574752"/>
    <n v="27.277685973868699"/>
    <n v="1"/>
    <n v="0"/>
  </r>
  <r>
    <n v="573116"/>
    <n v="192"/>
    <n v="157.15"/>
    <n v="64.400000000000006"/>
    <x v="129"/>
    <n v="25.43"/>
    <n v="1635.72"/>
    <n v="1591.51"/>
    <n v="9.2100000000000009"/>
    <n v="12.51"/>
    <n v="13.32"/>
    <n v="10.66"/>
    <n v="49.59"/>
    <n v="61.14"/>
    <n v="27.9603928960214"/>
    <n v="5.4600952665161202"/>
    <n v="7.8434213403146202"/>
    <n v="10.910468847827699"/>
    <n v="14.7738336188405"/>
    <n v="19.553215162504401"/>
    <n v="2"/>
    <n v="1"/>
  </r>
  <r>
    <n v="573116"/>
    <n v="192"/>
    <n v="157.15"/>
    <n v="64.400000000000006"/>
    <x v="129"/>
    <n v="36.53"/>
    <n v="1635.72"/>
    <n v="1591.51"/>
    <n v="11.52"/>
    <n v="15.56"/>
    <n v="17.079999999999998"/>
    <n v="16.670000000000002"/>
    <n v="99.09"/>
    <n v="120.33"/>
    <n v="27.3598743476329"/>
    <n v="9.6877899940776206"/>
    <n v="12.479739317961601"/>
    <n v="15.7188545266844"/>
    <n v="19.4296285520049"/>
    <n v="23.635735320576099"/>
    <n v="2"/>
    <n v="0"/>
  </r>
  <r>
    <n v="573116"/>
    <n v="192"/>
    <n v="157.15"/>
    <n v="64.400000000000006"/>
    <x v="129"/>
    <n v="63.17"/>
    <n v="1635.72"/>
    <n v="1591.51"/>
    <n v="14.58"/>
    <n v="24.05"/>
    <n v="25.9"/>
    <n v="26.94"/>
    <n v="255.33"/>
    <n v="293.38"/>
    <n v="27.772128134129499"/>
    <n v="19.3570086574165"/>
    <n v="21.862033383674301"/>
    <n v="24.4258676114198"/>
    <n v="27.044715666074701"/>
    <n v="29.715308746329701"/>
    <n v="2"/>
    <n v="0"/>
  </r>
  <r>
    <n v="573116"/>
    <n v="192"/>
    <n v="157.15"/>
    <n v="64.400000000000006"/>
    <x v="130"/>
    <n v="36.53"/>
    <n v="1740"/>
    <n v="1660"/>
    <n v="9.93"/>
    <n v="14.68"/>
    <n v="15.82"/>
    <n v="12.97"/>
    <n v="75.11"/>
    <n v="91.04"/>
    <n v="26.565437204548399"/>
    <n v="9.6877899940776206"/>
    <n v="12.479739317961601"/>
    <n v="15.7188545266844"/>
    <n v="19.4296285520049"/>
    <n v="23.635735320576099"/>
    <n v="2"/>
    <n v="0"/>
  </r>
  <r>
    <n v="573116"/>
    <n v="192"/>
    <n v="157.15"/>
    <n v="64.400000000000006"/>
    <x v="130"/>
    <n v="50.3"/>
    <n v="1740"/>
    <n v="1660"/>
    <n v="11.87"/>
    <n v="19.14"/>
    <n v="20.18"/>
    <n v="18.579999999999998"/>
    <n v="133.13999999999999"/>
    <n v="155.84"/>
    <n v="26.108358552547699"/>
    <n v="14.942734331777499"/>
    <n v="17.727373412582001"/>
    <n v="20.714243234720801"/>
    <n v="23.8989867574752"/>
    <n v="27.277685973868699"/>
    <n v="3"/>
    <n v="1"/>
  </r>
  <r>
    <n v="573116"/>
    <n v="192"/>
    <n v="157.15"/>
    <n v="64.400000000000006"/>
    <x v="130"/>
    <n v="63.17"/>
    <n v="1740"/>
    <n v="1660"/>
    <n v="12.93"/>
    <n v="20.87"/>
    <n v="22.32"/>
    <n v="22.07"/>
    <n v="180.54"/>
    <n v="207.44"/>
    <n v="24.655617377571801"/>
    <n v="19.3570086574165"/>
    <n v="21.862033383674301"/>
    <n v="24.4258676114198"/>
    <n v="27.044715666074701"/>
    <n v="29.715308746329701"/>
    <n v="3"/>
    <n v="0"/>
  </r>
  <r>
    <n v="573116"/>
    <n v="193"/>
    <n v="76.31"/>
    <n v="340.21"/>
    <x v="131"/>
    <n v="24.67"/>
    <n v="1725.03"/>
    <n v="1667.53"/>
    <n v="7.52"/>
    <n v="10.08"/>
    <n v="10.62"/>
    <n v="7.49"/>
    <n v="28.39"/>
    <n v="35.6"/>
    <n v="26.5399330149199"/>
    <n v="5.1864987784830499"/>
    <n v="7.5235431997266096"/>
    <n v="10.559087116187801"/>
    <n v="14.415410032007401"/>
    <n v="19.223617735324499"/>
    <n v="2"/>
    <n v="0"/>
  </r>
  <r>
    <n v="573116"/>
    <n v="193"/>
    <n v="76.31"/>
    <n v="340.21"/>
    <x v="131"/>
    <n v="36.83"/>
    <n v="1725.03"/>
    <n v="1667.53"/>
    <n v="10.78"/>
    <n v="15.31"/>
    <n v="16.2"/>
    <n v="15.42"/>
    <n v="91.95"/>
    <n v="111.34"/>
    <n v="26.732434019077701"/>
    <n v="9.8047731530229196"/>
    <n v="12.601658399922099"/>
    <n v="15.8394610379456"/>
    <n v="19.5413663294953"/>
    <n v="23.729739555570202"/>
    <n v="2"/>
    <n v="0"/>
  </r>
  <r>
    <n v="573116"/>
    <n v="193"/>
    <n v="76.31"/>
    <n v="340.21"/>
    <x v="131"/>
    <n v="48.62"/>
    <n v="1725.03"/>
    <n v="1667.53"/>
    <n v="12.33"/>
    <n v="20.83"/>
    <n v="21.72"/>
    <n v="20.239999999999998"/>
    <n v="174.37"/>
    <n v="200.91"/>
    <n v="27.594353679417601"/>
    <n v="14.323631447888401"/>
    <n v="17.1300962156275"/>
    <n v="20.163537868507099"/>
    <n v="23.4207025551706"/>
    <n v="26.8986435665988"/>
    <n v="2"/>
    <n v="0"/>
  </r>
  <r>
    <n v="573116"/>
    <n v="193"/>
    <n v="76.31"/>
    <n v="340.21"/>
    <x v="131"/>
    <n v="61.01"/>
    <n v="1725.03"/>
    <n v="1667.53"/>
    <n v="13.53"/>
    <n v="23.2"/>
    <n v="23.87"/>
    <n v="24.48"/>
    <n v="226.88"/>
    <n v="261.62"/>
    <n v="26.506077290271399"/>
    <n v="18.660864882881999"/>
    <n v="21.2230080227347"/>
    <n v="23.862769110139801"/>
    <n v="26.575601998646299"/>
    <n v="29.357567545418998"/>
    <n v="2"/>
    <n v="0"/>
  </r>
  <r>
    <n v="573116"/>
    <n v="193"/>
    <n v="76.31"/>
    <n v="340.21"/>
    <x v="131"/>
    <n v="73.650000000000006"/>
    <n v="1725.03"/>
    <n v="1667.53"/>
    <n v="14.48"/>
    <n v="24.92"/>
    <n v="26.73"/>
    <n v="28.17"/>
    <n v="281.86"/>
    <n v="325.02"/>
    <n v="26.377138927960299"/>
    <n v="22.457345387737401"/>
    <n v="24.657516707939401"/>
    <n v="26.8494939280381"/>
    <n v="29.034001300969901"/>
    <n v="31.211647239309801"/>
    <n v="3"/>
    <n v="1"/>
  </r>
  <r>
    <n v="573116"/>
    <n v="193"/>
    <n v="76.31"/>
    <n v="340.21"/>
    <x v="132"/>
    <n v="36.83"/>
    <n v="1578.08"/>
    <n v="1525.47"/>
    <n v="10.4"/>
    <n v="14.77"/>
    <n v="16.46"/>
    <n v="13.09"/>
    <n v="75.92"/>
    <n v="92.19"/>
    <n v="26.898094083938599"/>
    <n v="9.8047731530229196"/>
    <n v="12.601658399922099"/>
    <n v="15.8394610379456"/>
    <n v="19.5413663294953"/>
    <n v="23.729739555570202"/>
    <n v="2"/>
    <n v="0"/>
  </r>
  <r>
    <n v="573116"/>
    <n v="193"/>
    <n v="76.31"/>
    <n v="340.21"/>
    <x v="132"/>
    <n v="48.62"/>
    <n v="1578.08"/>
    <n v="1525.47"/>
    <n v="12.2"/>
    <n v="19.829999999999998"/>
    <n v="21.12"/>
    <n v="18.09"/>
    <n v="146.9"/>
    <n v="170.66"/>
    <n v="27.176865702860901"/>
    <n v="14.323631447888401"/>
    <n v="17.1300962156275"/>
    <n v="20.163537868507099"/>
    <n v="23.4207025551706"/>
    <n v="26.8986435665988"/>
    <n v="2"/>
    <n v="0"/>
  </r>
  <r>
    <n v="573116"/>
    <n v="193"/>
    <n v="76.31"/>
    <n v="340.21"/>
    <x v="132"/>
    <n v="61.01"/>
    <n v="1578.08"/>
    <n v="1525.47"/>
    <n v="13.4"/>
    <n v="22.25"/>
    <n v="23.7"/>
    <n v="21.89"/>
    <n v="194.81"/>
    <n v="224.64"/>
    <n v="26.363079889539101"/>
    <n v="18.660864882881999"/>
    <n v="21.2230080227347"/>
    <n v="23.862769110139801"/>
    <n v="26.575601998646299"/>
    <n v="29.357567545418998"/>
    <n v="3"/>
    <n v="1"/>
  </r>
  <r>
    <n v="573116"/>
    <n v="193"/>
    <n v="76.31"/>
    <n v="340.21"/>
    <x v="132"/>
    <n v="73.650000000000006"/>
    <n v="1578.08"/>
    <n v="1525.47"/>
    <n v="14.31"/>
    <n v="23.73"/>
    <n v="25.68"/>
    <n v="25.06"/>
    <n v="238.87"/>
    <n v="275.45"/>
    <n v="25.298550787364"/>
    <n v="22.457345387737401"/>
    <n v="24.657516707939401"/>
    <n v="26.8494939280381"/>
    <n v="29.034001300969901"/>
    <n v="31.211647239309801"/>
    <n v="3"/>
    <n v="0"/>
  </r>
  <r>
    <n v="573116"/>
    <n v="194"/>
    <n v="178.16"/>
    <n v="156.30000000000001"/>
    <x v="133"/>
    <n v="29.57"/>
    <n v="1505.99"/>
    <n v="1531.09"/>
    <n v="12.09"/>
    <n v="15.76"/>
    <n v="18.7"/>
    <n v="17.87"/>
    <n v="106.3"/>
    <n v="128.52000000000001"/>
    <n v="29.809465413006802"/>
    <n v="6.9984031997896698"/>
    <n v="9.5899921276066706"/>
    <n v="12.778770797579099"/>
    <n v="16.633896045327798"/>
    <n v="21.225923252632299"/>
    <n v="1"/>
    <n v="0"/>
  </r>
  <r>
    <n v="573116"/>
    <n v="194"/>
    <n v="178.16"/>
    <n v="156.30000000000001"/>
    <x v="133"/>
    <n v="42.44"/>
    <n v="1505.99"/>
    <n v="1405.59"/>
    <n v="14.04"/>
    <n v="18.13"/>
    <n v="23.28"/>
    <n v="23.38"/>
    <n v="175.55"/>
    <n v="206.71"/>
    <n v="29.810960184969701"/>
    <n v="11.983234762396901"/>
    <n v="14.8253456350402"/>
    <n v="17.998175123844799"/>
    <n v="21.507223191327899"/>
    <n v="25.357620996757301"/>
    <n v="1"/>
    <n v="0"/>
  </r>
  <r>
    <n v="573116"/>
    <n v="194"/>
    <n v="178.16"/>
    <n v="156.30000000000001"/>
    <x v="133"/>
    <n v="52.66"/>
    <n v="1505.99"/>
    <n v="1380.49"/>
    <n v="14.92"/>
    <n v="19.77"/>
    <n v="26.24"/>
    <n v="26"/>
    <n v="222.3"/>
    <n v="257.52"/>
    <n v="29.941851153361402"/>
    <n v="15.797456208751299"/>
    <n v="18.5443097980075"/>
    <n v="21.4611097496837"/>
    <n v="24.542597251360402"/>
    <n v="27.7840870876874"/>
    <n v="1"/>
    <n v="0"/>
  </r>
  <r>
    <n v="573116"/>
    <n v="194"/>
    <n v="178.16"/>
    <n v="156.30000000000001"/>
    <x v="133"/>
    <n v="65.31"/>
    <n v="1505.99"/>
    <n v="1380.49"/>
    <n v="15.84"/>
    <n v="24.3"/>
    <n v="29.32"/>
    <n v="29.49"/>
    <n v="323.32"/>
    <n v="359.83"/>
    <n v="30.3607471096018"/>
    <n v="20.027684411048099"/>
    <n v="22.473560718217701"/>
    <n v="24.961448374651798"/>
    <n v="27.488403991900299"/>
    <n v="30.051907143938799"/>
    <n v="1"/>
    <n v="0"/>
  </r>
  <r>
    <n v="573116"/>
    <n v="194"/>
    <n v="178.16"/>
    <n v="156.30000000000001"/>
    <x v="133"/>
    <n v="75.760000000000005"/>
    <n v="1505.99"/>
    <n v="1380.49"/>
    <n v="16.48"/>
    <n v="25.12"/>
    <n v="31.03"/>
    <n v="31.99"/>
    <n v="347.9"/>
    <n v="395.98"/>
    <n v="30.5239614369588"/>
    <n v="23.0255068253418"/>
    <n v="25.161587470111801"/>
    <n v="27.280091562802699"/>
    <n v="29.382642104120599"/>
    <n v="31.470596815266301"/>
    <n v="1"/>
    <n v="0"/>
  </r>
  <r>
    <n v="573116"/>
    <n v="195"/>
    <n v="46.37"/>
    <n v="56.65"/>
    <x v="134"/>
    <n v="37.65"/>
    <n v="1715.02"/>
    <n v="1715.02"/>
    <n v="12.39"/>
    <n v="19.670000000000002"/>
    <n v="21.18"/>
    <n v="21.66"/>
    <n v="169.07"/>
    <n v="197.48"/>
    <n v="29.5051015808939"/>
    <n v="10.1245056192832"/>
    <n v="12.933484099963099"/>
    <n v="16.166460540054299"/>
    <n v="19.8432577256896"/>
    <n v="23.982895560173599"/>
    <n v="1"/>
    <n v="0"/>
  </r>
  <r>
    <n v="573116"/>
    <n v="195"/>
    <n v="46.37"/>
    <n v="56.65"/>
    <x v="134"/>
    <n v="47.6"/>
    <n v="1715.02"/>
    <n v="1715.02"/>
    <n v="13.41"/>
    <n v="21.81"/>
    <n v="24.16"/>
    <n v="25.53"/>
    <n v="234.09"/>
    <n v="268.17"/>
    <n v="29.425918140086399"/>
    <n v="13.9437594532974"/>
    <n v="16.761193037994101"/>
    <n v="19.821351706689001"/>
    <n v="23.1218738809273"/>
    <n v="26.660611290165601"/>
    <n v="1"/>
    <n v="0"/>
  </r>
  <r>
    <n v="573116"/>
    <n v="195"/>
    <n v="46.37"/>
    <n v="56.65"/>
    <x v="134"/>
    <n v="61.5"/>
    <n v="1715.02"/>
    <n v="1715.02"/>
    <n v="14.35"/>
    <n v="23.38"/>
    <n v="26.83"/>
    <n v="29.5"/>
    <n v="303.32"/>
    <n v="344.94"/>
    <n v="28.870540092239199"/>
    <n v="18.820460007106899"/>
    <n v="21.369902906786301"/>
    <n v="23.992527576679901"/>
    <n v="26.683945858351599"/>
    <n v="29.440360910258399"/>
    <n v="1"/>
    <n v="0"/>
  </r>
  <r>
    <n v="573116"/>
    <n v="195"/>
    <n v="46.37"/>
    <n v="56.65"/>
    <x v="134"/>
    <n v="76.150000000000006"/>
    <n v="1715.02"/>
    <n v="1715.02"/>
    <n v="14.88"/>
    <n v="25.69"/>
    <n v="30.03"/>
    <n v="31.87"/>
    <n v="363.3"/>
    <n v="413.15"/>
    <n v="29.3832794323495"/>
    <n v="23.1284822527312"/>
    <n v="25.252692412290301"/>
    <n v="27.357719407039198"/>
    <n v="29.445348096422599"/>
    <n v="31.517070489769299"/>
    <n v="1"/>
    <n v="0"/>
  </r>
  <r>
    <n v="573116"/>
    <n v="195"/>
    <n v="46.37"/>
    <n v="56.65"/>
    <x v="134"/>
    <n v="24.51"/>
    <n v="1715.02"/>
    <n v="1715.02"/>
    <n v="9.2799999999999994"/>
    <n v="12.14"/>
    <n v="13"/>
    <n v="12.01"/>
    <n v="53.89"/>
    <n v="66.73"/>
    <n v="28.025499646238199"/>
    <n v="5.1293210827609697"/>
    <n v="7.4562927416450702"/>
    <n v="10.4848106603524"/>
    <n v="14.339266164753701"/>
    <n v="19.153274369196101"/>
    <n v="2"/>
    <n v="1"/>
  </r>
  <r>
    <n v="573116"/>
    <n v="195"/>
    <n v="46.37"/>
    <n v="56.65"/>
    <x v="135"/>
    <n v="24.51"/>
    <n v="1662.05"/>
    <n v="1717.45"/>
    <n v="9.33"/>
    <n v="10.82"/>
    <n v="11.46"/>
    <n v="11.93"/>
    <n v="45.37"/>
    <n v="57.05"/>
    <n v="27.1206247838903"/>
    <n v="5.1293210827609697"/>
    <n v="7.4562927416450702"/>
    <n v="10.4848106603524"/>
    <n v="14.339266164753701"/>
    <n v="19.153274369196101"/>
    <n v="2"/>
    <n v="0"/>
  </r>
  <r>
    <n v="573116"/>
    <n v="195"/>
    <n v="46.37"/>
    <n v="56.65"/>
    <x v="135"/>
    <n v="37.65"/>
    <n v="1662.05"/>
    <n v="1717.45"/>
    <n v="12.24"/>
    <n v="17.47"/>
    <n v="18.739999999999998"/>
    <n v="20.6"/>
    <n v="138.38999999999999"/>
    <n v="165.31"/>
    <n v="28.103366249662599"/>
    <n v="10.1245056192832"/>
    <n v="12.933484099963099"/>
    <n v="16.166460540054299"/>
    <n v="19.8432577256896"/>
    <n v="23.982895560173599"/>
    <n v="2"/>
    <n v="0"/>
  </r>
  <r>
    <n v="573116"/>
    <n v="195"/>
    <n v="46.37"/>
    <n v="56.65"/>
    <x v="135"/>
    <n v="47.6"/>
    <n v="1662.05"/>
    <n v="1717.45"/>
    <n v="13.51"/>
    <n v="21.03"/>
    <n v="22.7"/>
    <n v="25.19"/>
    <n v="216.21"/>
    <n v="249.9"/>
    <n v="28.4712460060409"/>
    <n v="13.9437594532974"/>
    <n v="16.761193037994101"/>
    <n v="19.821351706689001"/>
    <n v="23.1218738809273"/>
    <n v="26.660611290165601"/>
    <n v="2"/>
    <n v="0"/>
  </r>
  <r>
    <n v="573116"/>
    <n v="195"/>
    <n v="46.37"/>
    <n v="56.65"/>
    <x v="135"/>
    <n v="61.5"/>
    <n v="1662.05"/>
    <n v="1717.45"/>
    <n v="14.69"/>
    <n v="24.16"/>
    <n v="25.45"/>
    <n v="30.03"/>
    <n v="306.48"/>
    <n v="348.53"/>
    <n v="27.725351851496601"/>
    <n v="18.820460007106899"/>
    <n v="21.369902906786301"/>
    <n v="23.992527576679901"/>
    <n v="26.683945858351599"/>
    <n v="29.440360910258399"/>
    <n v="2"/>
    <n v="0"/>
  </r>
  <r>
    <n v="573116"/>
    <n v="195"/>
    <n v="46.37"/>
    <n v="56.65"/>
    <x v="135"/>
    <n v="76.150000000000006"/>
    <n v="1662.05"/>
    <n v="1717.45"/>
    <n v="15.31"/>
    <n v="26.79"/>
    <n v="28.82"/>
    <n v="32.76"/>
    <n v="375.43"/>
    <n v="426.94"/>
    <n v="28.074144327520798"/>
    <n v="23.1284822527312"/>
    <n v="25.252692412290301"/>
    <n v="27.357719407039198"/>
    <n v="29.445348096422599"/>
    <n v="31.517070489769299"/>
    <n v="2"/>
    <n v="0"/>
  </r>
  <r>
    <n v="573116"/>
    <n v="196"/>
    <n v="25.51"/>
    <n v="56.08"/>
    <x v="136"/>
    <n v="38.67"/>
    <n v="1629.95"/>
    <n v="1629.95"/>
    <n v="12.86"/>
    <n v="18.760000000000002"/>
    <n v="20.38"/>
    <n v="21.83"/>
    <n v="159.55000000000001"/>
    <n v="188.47"/>
    <n v="28.847911930185401"/>
    <n v="10.5219548445458"/>
    <n v="13.343205752532"/>
    <n v="16.567760763865401"/>
    <n v="20.211669513311598"/>
    <n v="24.290233209498101"/>
    <n v="1"/>
    <n v="0"/>
  </r>
  <r>
    <n v="573116"/>
    <n v="196"/>
    <n v="25.51"/>
    <n v="56.08"/>
    <x v="136"/>
    <n v="48.62"/>
    <n v="1629.95"/>
    <n v="1629.95"/>
    <n v="13.98"/>
    <n v="20.94"/>
    <n v="22.92"/>
    <n v="25.94"/>
    <n v="220.17"/>
    <n v="255.19"/>
    <n v="28.413859825046199"/>
    <n v="14.323631447888401"/>
    <n v="17.1300962156275"/>
    <n v="20.163537868507099"/>
    <n v="23.4207025551706"/>
    <n v="26.8986435665988"/>
    <n v="2"/>
    <n v="1"/>
  </r>
  <r>
    <n v="573116"/>
    <n v="196"/>
    <n v="25.51"/>
    <n v="56.08"/>
    <x v="136"/>
    <n v="62.52"/>
    <n v="1629.95"/>
    <n v="1602.78"/>
    <n v="15.23"/>
    <n v="23.19"/>
    <n v="25.58"/>
    <n v="30.21"/>
    <n v="298.12"/>
    <n v="339.02"/>
    <n v="27.629221735470399"/>
    <n v="19.149534810122301"/>
    <n v="21.6720465952598"/>
    <n v="24.258826560022101"/>
    <n v="26.9058393773959"/>
    <n v="29.609603593713601"/>
    <n v="2"/>
    <n v="0"/>
  </r>
  <r>
    <n v="573116"/>
    <n v="196"/>
    <n v="25.51"/>
    <n v="56.08"/>
    <x v="136"/>
    <n v="77.17"/>
    <n v="1629.95"/>
    <n v="1602.78"/>
    <n v="15.87"/>
    <n v="26.42"/>
    <n v="29.52"/>
    <n v="33.04"/>
    <n v="376.58"/>
    <n v="428.25"/>
    <n v="28.654182536129099"/>
    <n v="23.394809326080299"/>
    <n v="25.487962298165399"/>
    <n v="27.557909744873101"/>
    <n v="29.606852641377099"/>
    <n v="31.636627315991699"/>
    <n v="2"/>
    <n v="0"/>
  </r>
  <r>
    <n v="573116"/>
    <n v="197"/>
    <n v="90.88"/>
    <n v="142.69999999999999"/>
    <x v="137"/>
    <n v="38.21"/>
    <n v="1627.16"/>
    <n v="1600.04"/>
    <n v="12.33"/>
    <n v="17.66"/>
    <n v="18.100000000000001"/>
    <n v="19.350000000000001"/>
    <n v="130.97999999999999"/>
    <n v="156.26"/>
    <n v="27.586734588203299"/>
    <n v="10.3427688980036"/>
    <n v="13.158857752710199"/>
    <n v="16.387532755376402"/>
    <n v="20.046490985690699"/>
    <n v="24.1526525751798"/>
    <n v="2"/>
    <n v="0"/>
  </r>
  <r>
    <n v="573116"/>
    <n v="197"/>
    <n v="90.88"/>
    <n v="142.69999999999999"/>
    <x v="137"/>
    <n v="48.16"/>
    <n v="1627.16"/>
    <n v="1600.04"/>
    <n v="13.26"/>
    <n v="21.63"/>
    <n v="22.84"/>
    <n v="22.49"/>
    <n v="200.57"/>
    <n v="230.37"/>
    <n v="28.452292994294201"/>
    <n v="14.1526751598171"/>
    <n v="16.964309358893502"/>
    <n v="20.009954723437101"/>
    <n v="23.286737469006901"/>
    <n v="26.792049860022601"/>
    <n v="2"/>
    <n v="0"/>
  </r>
  <r>
    <n v="573116"/>
    <n v="197"/>
    <n v="90.88"/>
    <n v="142.69999999999999"/>
    <x v="137"/>
    <n v="62.06"/>
    <n v="1627.16"/>
    <n v="1600.04"/>
    <n v="14.37"/>
    <n v="23.7"/>
    <n v="25.98"/>
    <n v="26.61"/>
    <n v="268.91000000000003"/>
    <n v="305.81"/>
    <n v="28.0583951343874"/>
    <n v="19.001656122260101"/>
    <n v="21.5363932266925"/>
    <n v="24.139365224955299"/>
    <n v="26.8063739087995"/>
    <n v="29.533792603287601"/>
    <n v="2"/>
    <n v="0"/>
  </r>
  <r>
    <n v="573116"/>
    <n v="197"/>
    <n v="90.88"/>
    <n v="142.69999999999999"/>
    <x v="137"/>
    <n v="77.86"/>
    <n v="1627.16"/>
    <n v="1600.04"/>
    <n v="15.34"/>
    <n v="25.31"/>
    <n v="29.05"/>
    <n v="30.46"/>
    <n v="331.42"/>
    <n v="376.89"/>
    <n v="28.008700558054699"/>
    <n v="23.572525114165099"/>
    <n v="25.644670861900099"/>
    <n v="27.691033251942599"/>
    <n v="29.714088454090799"/>
    <n v="31.7158997828225"/>
    <n v="2"/>
    <n v="0"/>
  </r>
  <r>
    <n v="573116"/>
    <n v="198"/>
    <n v="149.72999999999999"/>
    <n v="137.01"/>
    <x v="138"/>
    <n v="24.87"/>
    <n v="1501.88"/>
    <n v="1501.88"/>
    <n v="7.79"/>
    <n v="9.82"/>
    <n v="11.06"/>
    <n v="7.23"/>
    <n v="26.26"/>
    <n v="33.07"/>
    <n v="26.764031083583799"/>
    <n v="5.25818129850395"/>
    <n v="7.6076551208220202"/>
    <n v="10.6517872141675"/>
    <n v="14.5102533699754"/>
    <n v="19.311076350496599"/>
    <n v="2"/>
    <n v="0"/>
  </r>
  <r>
    <n v="573116"/>
    <n v="198"/>
    <n v="149.72999999999999"/>
    <n v="137.01"/>
    <x v="138"/>
    <n v="38.01"/>
    <n v="1501.88"/>
    <n v="1501.88"/>
    <n v="11.61"/>
    <n v="15.39"/>
    <n v="16.78"/>
    <n v="16.05"/>
    <n v="94.47"/>
    <n v="114.97"/>
    <n v="26.805153462377898"/>
    <n v="10.2648308120043"/>
    <n v="13.0784854049503"/>
    <n v="16.3087879547335"/>
    <n v="19.974179314308"/>
    <n v="24.092312943356902"/>
    <n v="2"/>
    <n v="0"/>
  </r>
  <r>
    <n v="573116"/>
    <n v="198"/>
    <n v="149.72999999999999"/>
    <n v="137.01"/>
    <x v="138"/>
    <n v="47.96"/>
    <n v="1501.88"/>
    <n v="1501.88"/>
    <n v="12.97"/>
    <n v="17.940000000000001"/>
    <n v="20"/>
    <n v="20.11"/>
    <n v="140.85"/>
    <n v="167.43"/>
    <n v="26.540589646384898"/>
    <n v="14.0781613121103"/>
    <n v="16.891929777901201"/>
    <n v="19.942802554292101"/>
    <n v="23.2280824091319"/>
    <n v="26.7453196583125"/>
    <n v="2"/>
    <n v="0"/>
  </r>
  <r>
    <n v="573116"/>
    <n v="198"/>
    <n v="149.72999999999999"/>
    <n v="137.01"/>
    <x v="138"/>
    <n v="61.86"/>
    <n v="1501.88"/>
    <n v="1501.88"/>
    <n v="14.34"/>
    <n v="24.36"/>
    <n v="25.7"/>
    <n v="24.81"/>
    <n v="253.45"/>
    <n v="288.22000000000003"/>
    <n v="27.862671628414301"/>
    <n v="18.937090379026301"/>
    <n v="21.4771023571335"/>
    <n v="24.0871010242819"/>
    <n v="26.762819239279001"/>
    <n v="29.500568680851"/>
    <n v="2"/>
    <n v="0"/>
  </r>
  <r>
    <n v="573116"/>
    <n v="198"/>
    <n v="149.72999999999999"/>
    <n v="137.01"/>
    <x v="138"/>
    <n v="76.510000000000005"/>
    <n v="1501.88"/>
    <n v="1501.88"/>
    <n v="15.25"/>
    <n v="26.46"/>
    <n v="29.02"/>
    <n v="28.24"/>
    <n v="317.19"/>
    <n v="360.71"/>
    <n v="28.2245339660601"/>
    <n v="23.2229739266457"/>
    <n v="25.3362237627551"/>
    <n v="27.428841413857"/>
    <n v="29.5027598234633"/>
    <n v="31.559593685784499"/>
    <n v="2"/>
    <n v="0"/>
  </r>
  <r>
    <n v="573116"/>
    <n v="199"/>
    <n v="118.9"/>
    <n v="260.64"/>
    <x v="139"/>
    <n v="23.23"/>
    <n v="1581.9"/>
    <n v="1502.81"/>
    <n v="7.8"/>
    <n v="9.91"/>
    <n v="10.8"/>
    <n v="7.28"/>
    <n v="26.86"/>
    <n v="33.78"/>
    <n v="27.088424531103001"/>
    <n v="4.6776079353966402"/>
    <n v="6.9198283663889804"/>
    <n v="9.8870296346417792"/>
    <n v="13.7214409234738"/>
    <n v="18.578187311840601"/>
    <n v="2"/>
    <n v="0"/>
  </r>
  <r>
    <n v="573116"/>
    <n v="199"/>
    <n v="118.9"/>
    <n v="260.64"/>
    <x v="139"/>
    <n v="36.369999999999997"/>
    <n v="1581.9"/>
    <n v="1529.17"/>
    <n v="10.48"/>
    <n v="13.76"/>
    <n v="14.48"/>
    <n v="13.57"/>
    <n v="72.78"/>
    <n v="89.62"/>
    <n v="25.720945598866098"/>
    <n v="9.6254026550113796"/>
    <n v="12.4146053751012"/>
    <n v="15.6543186549557"/>
    <n v="19.3697503919485"/>
    <n v="23.5852917698022"/>
    <n v="3"/>
    <n v="1"/>
  </r>
  <r>
    <n v="573116"/>
    <n v="199"/>
    <n v="118.9"/>
    <n v="260.64"/>
    <x v="139"/>
    <n v="46.32"/>
    <n v="1581.9"/>
    <n v="1529.17"/>
    <n v="11.68"/>
    <n v="17.13"/>
    <n v="17.78"/>
    <n v="16.84"/>
    <n v="114.4"/>
    <n v="136.32"/>
    <n v="25.3569907587232"/>
    <n v="13.463113429907899"/>
    <n v="16.291673067658699"/>
    <n v="19.3834954588662"/>
    <n v="22.737610044838501"/>
    <n v="26.353128752157598"/>
    <n v="3"/>
    <n v="0"/>
  </r>
  <r>
    <n v="573116"/>
    <n v="199"/>
    <n v="118.9"/>
    <n v="260.64"/>
    <x v="139"/>
    <n v="60.22"/>
    <n v="1581.9"/>
    <n v="1502.81"/>
    <n v="13.27"/>
    <n v="21.22"/>
    <n v="22.2"/>
    <n v="21.19"/>
    <n v="188.57"/>
    <n v="214.44"/>
    <n v="25.284602346377898"/>
    <n v="18.4015113595751"/>
    <n v="20.983782550705101"/>
    <n v="23.651039112621401"/>
    <n v="26.398498121911899"/>
    <n v="29.2220055686664"/>
    <n v="3"/>
    <n v="0"/>
  </r>
  <r>
    <n v="573116"/>
    <n v="199"/>
    <n v="118.9"/>
    <n v="260.64"/>
    <x v="139"/>
    <n v="74.87"/>
    <n v="1581.9"/>
    <n v="1502.81"/>
    <n v="14.36"/>
    <n v="24.24"/>
    <n v="25.8"/>
    <n v="24.95"/>
    <n v="255.32"/>
    <n v="290.35000000000002"/>
    <n v="25.136807088085401"/>
    <n v="22.7881319143785"/>
    <n v="24.9512801542174"/>
    <n v="27.100664879764601"/>
    <n v="29.237534468218001"/>
    <n v="31.362935062384899"/>
    <n v="3"/>
    <n v="0"/>
  </r>
  <r>
    <n v="573116"/>
    <n v="199"/>
    <n v="118.9"/>
    <n v="260.64"/>
    <x v="140"/>
    <n v="36.369999999999997"/>
    <n v="1428.84"/>
    <n v="1452.66"/>
    <n v="10.17"/>
    <n v="13.31"/>
    <n v="14.52"/>
    <n v="11.89"/>
    <n v="61.11"/>
    <n v="75.61"/>
    <n v="25.7481111889104"/>
    <n v="9.6254026550113796"/>
    <n v="12.4146053751012"/>
    <n v="15.6543186549557"/>
    <n v="19.3697503919485"/>
    <n v="23.5852917698022"/>
    <n v="3"/>
    <n v="0"/>
  </r>
  <r>
    <n v="573116"/>
    <n v="199"/>
    <n v="118.9"/>
    <n v="260.64"/>
    <x v="140"/>
    <n v="46.32"/>
    <n v="1428.84"/>
    <n v="1452.66"/>
    <n v="11.46"/>
    <n v="15.76"/>
    <n v="16.7"/>
    <n v="15.11"/>
    <n v="91.2"/>
    <n v="110.44"/>
    <n v="24.558465866272002"/>
    <n v="13.463113429907899"/>
    <n v="16.291673067658699"/>
    <n v="19.3834954588662"/>
    <n v="22.737610044838501"/>
    <n v="26.353128752157598"/>
    <n v="3"/>
    <n v="0"/>
  </r>
  <r>
    <n v="573116"/>
    <n v="199"/>
    <n v="118.9"/>
    <n v="260.64"/>
    <x v="140"/>
    <n v="60.22"/>
    <n v="1428.84"/>
    <n v="1452.66"/>
    <n v="12.88"/>
    <n v="20.63"/>
    <n v="21.35"/>
    <n v="19.12"/>
    <n v="164.44"/>
    <n v="187"/>
    <n v="24.5631237162474"/>
    <n v="18.4015113595751"/>
    <n v="20.983782550705101"/>
    <n v="23.651039112621401"/>
    <n v="26.398498121911899"/>
    <n v="29.2220055686664"/>
    <n v="3"/>
    <n v="0"/>
  </r>
  <r>
    <n v="573116"/>
    <n v="199"/>
    <n v="118.9"/>
    <n v="260.64"/>
    <x v="140"/>
    <n v="74.87"/>
    <n v="1428.84"/>
    <n v="1452.66"/>
    <n v="13.88"/>
    <n v="23.45"/>
    <n v="24.5"/>
    <n v="22.26"/>
    <n v="218.45"/>
    <n v="248.42"/>
    <n v="23.779368735970301"/>
    <n v="22.7881319143785"/>
    <n v="24.9512801542174"/>
    <n v="27.100664879764601"/>
    <n v="29.237534468218001"/>
    <n v="31.362935062384899"/>
    <n v="4"/>
    <n v="1"/>
  </r>
  <r>
    <n v="573116"/>
    <n v="200"/>
    <n v="35.93"/>
    <n v="188.49"/>
    <x v="141"/>
    <n v="27.86"/>
    <n v="1481.02"/>
    <n v="1458.92"/>
    <n v="8.1"/>
    <n v="11.43"/>
    <n v="11.28"/>
    <n v="7.79"/>
    <n v="32.68"/>
    <n v="40.619999999999997"/>
    <n v="26.014644925981099"/>
    <n v="6.3544634407030598"/>
    <n v="8.8687957336132808"/>
    <n v="12.016959541259"/>
    <n v="15.884249280908101"/>
    <n v="20.559089022062899"/>
    <n v="3"/>
    <n v="0"/>
  </r>
  <r>
    <n v="573116"/>
    <n v="200"/>
    <n v="35.93"/>
    <n v="188.49"/>
    <x v="141"/>
    <n v="38.83"/>
    <n v="1481.02"/>
    <n v="1436.81"/>
    <n v="10.67"/>
    <n v="14.97"/>
    <n v="16.579999999999998"/>
    <n v="13.21"/>
    <n v="77.8"/>
    <n v="94.44"/>
    <n v="26.467050933105799"/>
    <n v="10.584252726232499"/>
    <n v="13.4071581696994"/>
    <n v="16.630159263141"/>
    <n v="20.2687528301662"/>
    <n v="24.337698536961"/>
    <n v="3"/>
    <n v="0"/>
  </r>
  <r>
    <n v="573116"/>
    <n v="200"/>
    <n v="35.93"/>
    <n v="188.49"/>
    <x v="141"/>
    <n v="52.73"/>
    <n v="1481.02"/>
    <n v="1436.81"/>
    <n v="12.36"/>
    <n v="19.29"/>
    <n v="20.440000000000001"/>
    <n v="17.760000000000002"/>
    <n v="144.63"/>
    <n v="164.47"/>
    <n v="25.709606758427402"/>
    <n v="15.8225258630128"/>
    <n v="18.568142329062201"/>
    <n v="21.482791169431302"/>
    <n v="24.561196781017699"/>
    <n v="27.798660233167301"/>
    <n v="3"/>
    <n v="0"/>
  </r>
  <r>
    <n v="573116"/>
    <n v="200"/>
    <n v="35.93"/>
    <n v="188.49"/>
    <x v="141"/>
    <n v="68.53"/>
    <n v="1481.02"/>
    <n v="1436.81"/>
    <n v="13.29"/>
    <n v="22.07"/>
    <n v="23.82"/>
    <n v="20.61"/>
    <n v="193.17"/>
    <n v="219.68"/>
    <n v="24.693423913494499"/>
    <n v="21.0006183213093"/>
    <n v="23.353832353671802"/>
    <n v="25.726968061071901"/>
    <n v="28.118477597071099"/>
    <n v="30.5270460127722"/>
    <n v="3"/>
    <n v="0"/>
  </r>
  <r>
    <n v="573116"/>
    <n v="200"/>
    <n v="35.93"/>
    <n v="188.49"/>
    <x v="142"/>
    <n v="38.83"/>
    <n v="1540"/>
    <n v="1500"/>
    <n v="10.92"/>
    <n v="16.25"/>
    <n v="18.62"/>
    <n v="14.55"/>
    <n v="95.1"/>
    <n v="113.65"/>
    <n v="27.7626965475601"/>
    <n v="10.584252726232499"/>
    <n v="13.4071581696994"/>
    <n v="16.630159263141"/>
    <n v="20.2687528301662"/>
    <n v="24.337698536961"/>
    <n v="2"/>
    <n v="0"/>
  </r>
  <r>
    <n v="573116"/>
    <n v="200"/>
    <n v="35.93"/>
    <n v="188.49"/>
    <x v="142"/>
    <n v="52.73"/>
    <n v="1540"/>
    <n v="1480"/>
    <n v="13"/>
    <n v="20.92"/>
    <n v="23.18"/>
    <n v="20.3"/>
    <n v="181.43"/>
    <n v="206.33"/>
    <n v="27.7550189063567"/>
    <n v="15.8225258630128"/>
    <n v="18.568142329062201"/>
    <n v="21.482791169431302"/>
    <n v="24.561196781017699"/>
    <n v="27.798660233167301"/>
    <n v="2"/>
    <n v="0"/>
  </r>
  <r>
    <n v="573116"/>
    <n v="200"/>
    <n v="35.93"/>
    <n v="188.49"/>
    <x v="142"/>
    <n v="68.53"/>
    <n v="1540"/>
    <n v="1480"/>
    <n v="14.13"/>
    <n v="24.62"/>
    <n v="27.4"/>
    <n v="24.16"/>
    <n v="255.27"/>
    <n v="290.3"/>
    <n v="28.0757725405884"/>
    <n v="21.0006183213093"/>
    <n v="23.353832353671802"/>
    <n v="25.726968061071901"/>
    <n v="28.118477597071099"/>
    <n v="30.5270460127722"/>
    <n v="2"/>
    <n v="0"/>
  </r>
  <r>
    <n v="573116"/>
    <n v="201"/>
    <n v="70.739999999999995"/>
    <n v="343.56"/>
    <x v="143"/>
    <n v="38.67"/>
    <n v="1420"/>
    <n v="1380"/>
    <n v="10.94"/>
    <n v="16.13"/>
    <n v="17.3"/>
    <n v="13.1"/>
    <n v="82.68"/>
    <n v="99.23"/>
    <n v="26.973986883692099"/>
    <n v="10.5219548445458"/>
    <n v="13.343205752532"/>
    <n v="16.567760763865401"/>
    <n v="20.211669513311598"/>
    <n v="24.290233209498101"/>
    <n v="2"/>
    <n v="0"/>
  </r>
  <r>
    <n v="573116"/>
    <n v="201"/>
    <n v="70.739999999999995"/>
    <n v="343.56"/>
    <x v="143"/>
    <n v="52.69"/>
    <n v="1420"/>
    <n v="1380"/>
    <n v="13.29"/>
    <n v="20.350000000000001"/>
    <n v="22.12"/>
    <n v="19.41"/>
    <n v="149.01"/>
    <n v="174.41"/>
    <n v="26.984532068257099"/>
    <n v="15.8082023946984"/>
    <n v="18.554526566692001"/>
    <n v="21.470405087443702"/>
    <n v="24.550571884344802"/>
    <n v="27.790335806293999"/>
    <n v="2"/>
    <n v="0"/>
  </r>
  <r>
    <n v="573116"/>
    <n v="201"/>
    <n v="70.739999999999995"/>
    <n v="343.56"/>
    <x v="143"/>
    <n v="63.96"/>
    <n v="1420"/>
    <n v="1380"/>
    <n v="14.18"/>
    <n v="23.42"/>
    <n v="25.38"/>
    <n v="22.16"/>
    <n v="205.2"/>
    <n v="235.77"/>
    <n v="27.160521199728802"/>
    <n v="19.606815452767499"/>
    <n v="22.090272536262301"/>
    <n v="24.626131372341401"/>
    <n v="27.2109007671007"/>
    <n v="29.8415805735379"/>
    <n v="2"/>
    <n v="0"/>
  </r>
  <r>
    <n v="573116"/>
    <n v="201"/>
    <n v="70.739999999999995"/>
    <n v="343.56"/>
    <x v="143"/>
    <n v="27.43"/>
    <n v="1420"/>
    <n v="1380"/>
    <n v="8.48"/>
    <n v="10.6"/>
    <n v="11.22"/>
    <n v="7.85"/>
    <n v="30.29"/>
    <n v="37.97"/>
    <n v="26.103529954157199"/>
    <n v="6.19426058682388"/>
    <n v="8.6872569454884498"/>
    <n v="11.823142365555899"/>
    <n v="15.691654375226101"/>
    <n v="20.3862179553564"/>
    <n v="3"/>
    <n v="1"/>
  </r>
  <r>
    <n v="573116"/>
    <n v="202"/>
    <n v="71.819999999999993"/>
    <n v="241.48"/>
    <x v="144"/>
    <n v="45.76"/>
    <n v="1360"/>
    <n v="1360"/>
    <n v="14.14"/>
    <n v="21.36"/>
    <n v="22.86"/>
    <n v="22.04"/>
    <n v="180.13"/>
    <n v="210.84"/>
    <n v="28.937557662110301"/>
    <n v="13.251537790892399"/>
    <n v="16.083989706186401"/>
    <n v="19.188960218687001"/>
    <n v="22.566191452915898"/>
    <n v="26.2154468255758"/>
    <n v="1"/>
    <n v="0"/>
  </r>
  <r>
    <n v="573116"/>
    <n v="202"/>
    <n v="71.819999999999993"/>
    <n v="241.48"/>
    <x v="144"/>
    <n v="20.5"/>
    <n v="1360"/>
    <n v="1360"/>
    <n v="7.97"/>
    <n v="10.52"/>
    <n v="11.4"/>
    <n v="6.91"/>
    <n v="27.32"/>
    <n v="34.15"/>
    <n v="28.236947347556701"/>
    <n v="3.75317595022045"/>
    <n v="5.78952522936466"/>
    <n v="8.59354608128473"/>
    <n v="12.3513659256193"/>
    <n v="17.273516000460901"/>
    <n v="2"/>
    <n v="1"/>
  </r>
  <r>
    <n v="573116"/>
    <n v="202"/>
    <n v="71.819999999999993"/>
    <n v="241.48"/>
    <x v="144"/>
    <n v="31.73"/>
    <n v="1360"/>
    <n v="1360"/>
    <n v="11.48"/>
    <n v="16.440000000000001"/>
    <n v="16.72"/>
    <n v="14.4"/>
    <n v="92.23"/>
    <n v="110.74"/>
    <n v="28.2950351774724"/>
    <n v="7.8243679939781297"/>
    <n v="10.496900467027499"/>
    <n v="13.719616769074101"/>
    <n v="17.544503676672701"/>
    <n v="22.023625931394701"/>
    <n v="2"/>
    <n v="0"/>
  </r>
  <r>
    <n v="573116"/>
    <n v="202"/>
    <n v="71.819999999999993"/>
    <n v="241.48"/>
    <x v="144"/>
    <n v="57.03"/>
    <n v="1360"/>
    <n v="1360"/>
    <n v="15.13"/>
    <n v="23.37"/>
    <n v="25.54"/>
    <n v="25.33"/>
    <n v="238.17"/>
    <n v="273.66000000000003"/>
    <n v="28.664356041738898"/>
    <n v="17.329043450726399"/>
    <n v="19.9876114934269"/>
    <n v="22.7637243798636"/>
    <n v="25.651929634118101"/>
    <n v="28.647443985213801"/>
    <n v="2"/>
    <n v="0"/>
  </r>
  <r>
    <n v="573116"/>
    <n v="202"/>
    <n v="71.819999999999993"/>
    <n v="241.48"/>
    <x v="145"/>
    <n v="45.76"/>
    <n v="1340"/>
    <n v="1320"/>
    <n v="14.46"/>
    <n v="21.58"/>
    <n v="22.72"/>
    <n v="21.98"/>
    <n v="178.35"/>
    <n v="208.76"/>
    <n v="28.8483367602011"/>
    <n v="13.251537790892399"/>
    <n v="16.083989706186401"/>
    <n v="19.188960218687001"/>
    <n v="22.566191452915898"/>
    <n v="26.2154468255758"/>
    <n v="1"/>
    <n v="0"/>
  </r>
  <r>
    <n v="573116"/>
    <n v="202"/>
    <n v="71.819999999999993"/>
    <n v="241.48"/>
    <x v="145"/>
    <n v="57.03"/>
    <n v="1340"/>
    <n v="1320"/>
    <n v="15.58"/>
    <n v="25.99"/>
    <n v="27.8"/>
    <n v="25.58"/>
    <n v="262.81"/>
    <n v="301.97000000000003"/>
    <n v="30.3713883999636"/>
    <n v="17.329043450726399"/>
    <n v="19.9876114934269"/>
    <n v="22.7637243798636"/>
    <n v="25.651929634118101"/>
    <n v="28.647443985213801"/>
    <n v="1"/>
    <n v="0"/>
  </r>
  <r>
    <n v="573116"/>
    <n v="202"/>
    <n v="71.819999999999993"/>
    <n v="241.48"/>
    <x v="145"/>
    <n v="20.5"/>
    <n v="1340"/>
    <n v="1320"/>
    <n v="8.57"/>
    <n v="10.49"/>
    <n v="11.42"/>
    <n v="7.69"/>
    <n v="29.34"/>
    <n v="36.83"/>
    <n v="28.248068622249299"/>
    <n v="3.75317595022045"/>
    <n v="5.78952522936466"/>
    <n v="8.59354608128473"/>
    <n v="12.3513659256193"/>
    <n v="17.273516000460901"/>
    <n v="2"/>
    <n v="1"/>
  </r>
  <r>
    <n v="573116"/>
    <n v="203"/>
    <n v="95.79"/>
    <n v="92.8"/>
    <x v="146"/>
    <n v="47.86"/>
    <n v="1702.07"/>
    <n v="1702.07"/>
    <n v="12.29"/>
    <n v="19.14"/>
    <n v="21.46"/>
    <n v="21.22"/>
    <n v="168.39"/>
    <n v="196.58"/>
    <n v="27.580820458325999"/>
    <n v="14.0408629604733"/>
    <n v="16.855672419308299"/>
    <n v="19.909140664594801"/>
    <n v="23.198661375205401"/>
    <n v="26.721866386751302"/>
    <n v="2"/>
    <n v="0"/>
  </r>
  <r>
    <n v="573116"/>
    <n v="203"/>
    <n v="95.79"/>
    <n v="92.8"/>
    <x v="146"/>
    <n v="60.68"/>
    <n v="1702.07"/>
    <n v="1702.07"/>
    <n v="13.38"/>
    <n v="21.03"/>
    <n v="24.32"/>
    <n v="25.44"/>
    <n v="222.14"/>
    <n v="255.24"/>
    <n v="26.954809061080201"/>
    <n v="18.5528336816079"/>
    <n v="21.1234382489992"/>
    <n v="23.774705745694298"/>
    <n v="26.501988302140202"/>
    <n v="29.301254724856499"/>
    <n v="2"/>
    <n v="0"/>
  </r>
  <r>
    <n v="573116"/>
    <n v="203"/>
    <n v="95.79"/>
    <n v="92.8"/>
    <x v="146"/>
    <n v="72.83"/>
    <n v="1702.07"/>
    <n v="1702.07"/>
    <n v="14.23"/>
    <n v="24.03"/>
    <n v="28.4"/>
    <n v="29.16"/>
    <n v="295.58999999999997"/>
    <n v="336.42"/>
    <n v="28.248166990994399"/>
    <n v="22.231494394158499"/>
    <n v="24.4564717608704"/>
    <n v="26.6772296491296"/>
    <n v="28.8941342406209"/>
    <n v="31.107493668995101"/>
    <n v="2"/>
    <n v="0"/>
  </r>
  <r>
    <n v="573116"/>
    <n v="203"/>
    <n v="95.79"/>
    <n v="92.8"/>
    <x v="146"/>
    <n v="23.49"/>
    <n v="1702.07"/>
    <n v="1702.07"/>
    <n v="7.24"/>
    <n v="8.16"/>
    <n v="9.14"/>
    <n v="7.22"/>
    <n v="21.27"/>
    <n v="27.31"/>
    <n v="25.9027506221138"/>
    <n v="4.7685070148145803"/>
    <n v="7.0285455546156204"/>
    <n v="10.008950775771201"/>
    <n v="13.8481908415195"/>
    <n v="18.696808504646501"/>
    <n v="3"/>
    <n v="1"/>
  </r>
  <r>
    <n v="573116"/>
    <n v="203"/>
    <n v="95.79"/>
    <n v="92.8"/>
    <x v="146"/>
    <n v="34.69"/>
    <n v="1702.07"/>
    <n v="1702.07"/>
    <n v="10.29"/>
    <n v="13.55"/>
    <n v="14.72"/>
    <n v="14.67"/>
    <n v="77.88"/>
    <n v="96.05"/>
    <n v="26.339643382990701"/>
    <n v="8.9708857526909505"/>
    <n v="11.7263116323267"/>
    <n v="14.9678253770551"/>
    <n v="18.728920154696102"/>
    <n v="23.042385744411099"/>
    <n v="3"/>
    <n v="0"/>
  </r>
  <r>
    <n v="573116"/>
    <n v="204"/>
    <n v="65.599999999999994"/>
    <n v="202.44"/>
    <x v="147"/>
    <n v="23.52"/>
    <n v="1591.55"/>
    <n v="1569.44"/>
    <n v="7.98"/>
    <n v="9.8800000000000008"/>
    <n v="10.46"/>
    <n v="7.96"/>
    <n v="28.83"/>
    <n v="36.340000000000003"/>
    <n v="26.785692104911899"/>
    <n v="4.7790243656464604"/>
    <n v="7.0410989790581802"/>
    <n v="10.0230027751356"/>
    <n v="13.8627745231482"/>
    <n v="18.710435421929802"/>
    <n v="2"/>
    <n v="0"/>
  </r>
  <r>
    <n v="573116"/>
    <n v="204"/>
    <n v="65.599999999999994"/>
    <n v="202.44"/>
    <x v="147"/>
    <n v="34.72"/>
    <n v="1591.55"/>
    <n v="1569.44"/>
    <n v="10.49"/>
    <n v="14.28"/>
    <n v="16.3"/>
    <n v="13.74"/>
    <n v="76.63"/>
    <n v="93.69"/>
    <n v="27.326806764625001"/>
    <n v="8.9825592256231701"/>
    <n v="11.7386692931985"/>
    <n v="14.9802253382984"/>
    <n v="18.740559541803702"/>
    <n v="23.0522970223589"/>
    <n v="2"/>
    <n v="0"/>
  </r>
  <r>
    <n v="573116"/>
    <n v="204"/>
    <n v="65.599999999999994"/>
    <n v="202.44"/>
    <x v="147"/>
    <n v="47.9"/>
    <n v="1591.55"/>
    <n v="1569.44"/>
    <n v="12.41"/>
    <n v="19.61"/>
    <n v="21.46"/>
    <n v="19.3"/>
    <n v="154.04"/>
    <n v="179.48"/>
    <n v="27.572087809195601"/>
    <n v="14.0557855980467"/>
    <n v="16.8701807615573"/>
    <n v="19.922612288876199"/>
    <n v="23.2104372818626"/>
    <n v="26.731254766813699"/>
    <n v="2"/>
    <n v="0"/>
  </r>
  <r>
    <n v="573116"/>
    <n v="204"/>
    <n v="65.599999999999994"/>
    <n v="202.44"/>
    <x v="147"/>
    <n v="60.71"/>
    <n v="1591.55"/>
    <n v="1569.44"/>
    <n v="13.56"/>
    <n v="22.54"/>
    <n v="24.32"/>
    <n v="23.17"/>
    <n v="206.7"/>
    <n v="237.51"/>
    <n v="26.948331753406698"/>
    <n v="18.562672897752201"/>
    <n v="21.132511370754099"/>
    <n v="23.7827340352395"/>
    <n v="26.508702106689601"/>
    <n v="29.306392627737701"/>
    <n v="2"/>
    <n v="0"/>
  </r>
  <r>
    <n v="573116"/>
    <n v="204"/>
    <n v="65.599999999999994"/>
    <n v="202.44"/>
    <x v="147"/>
    <n v="72.86"/>
    <n v="1591.55"/>
    <n v="1569.44"/>
    <n v="14.53"/>
    <n v="25.03"/>
    <n v="28.2"/>
    <n v="26.82"/>
    <n v="269.79000000000002"/>
    <n v="307.05"/>
    <n v="28.039466828486201"/>
    <n v="22.239807196650698"/>
    <n v="24.4638783958302"/>
    <n v="26.6835813420251"/>
    <n v="28.8992953873957"/>
    <n v="31.111339728283198"/>
    <n v="2"/>
    <n v="0"/>
  </r>
  <r>
    <n v="573116"/>
    <n v="205"/>
    <n v="169.41"/>
    <n v="84.09"/>
    <x v="148"/>
    <n v="77.56"/>
    <n v="1436.81"/>
    <n v="1458.92"/>
    <n v="16.3"/>
    <n v="27.37"/>
    <n v="30.1"/>
    <n v="31.53"/>
    <n v="351.28"/>
    <n v="394.75"/>
    <n v="29.231172374426301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48"/>
    <n v="28.32"/>
    <n v="1436.81"/>
    <n v="1458.92"/>
    <n v="10.130000000000001"/>
    <n v="13.4"/>
    <n v="14"/>
    <n v="11.91"/>
    <n v="61.58"/>
    <n v="76.12"/>
    <n v="27.588447001255901"/>
    <n v="6.5266558213252601"/>
    <n v="9.0629538968174792"/>
    <n v="12.223313431711199"/>
    <n v="16.088451158470701"/>
    <n v="20.741675219499601"/>
    <n v="2"/>
    <n v="1"/>
  </r>
  <r>
    <n v="573116"/>
    <n v="205"/>
    <n v="169.41"/>
    <n v="84.09"/>
    <x v="148"/>
    <n v="53.42"/>
    <n v="1436.81"/>
    <n v="1458.92"/>
    <n v="14.79"/>
    <n v="21.87"/>
    <n v="23.44"/>
    <n v="25.71"/>
    <n v="224.56"/>
    <n v="259.56"/>
    <n v="27.801784396239299"/>
    <n v="16.068738756197199"/>
    <n v="18.801826077107702"/>
    <n v="21.695069049568001"/>
    <n v="24.743053850801999"/>
    <n v="27.940970853089301"/>
    <n v="2"/>
    <n v="0"/>
  </r>
  <r>
    <n v="573116"/>
    <n v="205"/>
    <n v="169.41"/>
    <n v="84.09"/>
    <x v="148"/>
    <n v="65.64"/>
    <n v="1436.81"/>
    <n v="1458.92"/>
    <n v="15.61"/>
    <n v="23.34"/>
    <n v="26.28"/>
    <n v="28.74"/>
    <n v="269.22000000000003"/>
    <n v="306.41000000000003"/>
    <n v="27.6123554149885"/>
    <n v="20.129403416448699"/>
    <n v="22.565966212624801"/>
    <n v="25.042105132600302"/>
    <n v="27.555015019064601"/>
    <n v="30.102295847408101"/>
    <n v="2"/>
    <n v="0"/>
  </r>
  <r>
    <n v="573116"/>
    <n v="205"/>
    <n v="169.41"/>
    <n v="84.09"/>
    <x v="149"/>
    <n v="53.42"/>
    <n v="1414.71"/>
    <n v="1326.29"/>
    <n v="16.309999999999999"/>
    <n v="22.52"/>
    <n v="24.84"/>
    <n v="27.95"/>
    <n v="244.67"/>
    <n v="282.88"/>
    <n v="28.819778194102799"/>
    <n v="16.068738756197199"/>
    <n v="18.801826077107702"/>
    <n v="21.695069049568001"/>
    <n v="24.743053850801999"/>
    <n v="27.940970853089301"/>
    <n v="1"/>
    <n v="0"/>
  </r>
  <r>
    <n v="573116"/>
    <n v="205"/>
    <n v="169.41"/>
    <n v="84.09"/>
    <x v="149"/>
    <n v="65.64"/>
    <n v="1414.71"/>
    <n v="1326.29"/>
    <n v="17.420000000000002"/>
    <n v="24.71"/>
    <n v="27.58"/>
    <n v="32.03"/>
    <n v="311.99"/>
    <n v="355.08"/>
    <n v="28.772214262769001"/>
    <n v="20.129403416448699"/>
    <n v="22.565966212624801"/>
    <n v="25.042105132600302"/>
    <n v="27.555015019064601"/>
    <n v="30.102295847408101"/>
    <n v="1"/>
    <n v="0"/>
  </r>
  <r>
    <n v="573116"/>
    <n v="205"/>
    <n v="169.41"/>
    <n v="84.09"/>
    <x v="149"/>
    <n v="77.56"/>
    <n v="1414.71"/>
    <n v="1326.29"/>
    <n v="18.190000000000001"/>
    <n v="28.52"/>
    <n v="30.92"/>
    <n v="35.06"/>
    <n v="399.61"/>
    <n v="449.06"/>
    <n v="30.146583822360402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49"/>
    <n v="28.32"/>
    <n v="1414.71"/>
    <n v="1326.29"/>
    <n v="11.5"/>
    <n v="14.26"/>
    <n v="15.12"/>
    <n v="13.82"/>
    <n v="74"/>
    <n v="91.4"/>
    <n v="28.2254429652391"/>
    <n v="6.5266558213252601"/>
    <n v="9.0629538968174792"/>
    <n v="12.223313431711199"/>
    <n v="16.088451158470701"/>
    <n v="20.741675219499601"/>
    <n v="2"/>
    <n v="1"/>
  </r>
  <r>
    <n v="573116"/>
    <n v="205"/>
    <n v="169.41"/>
    <n v="84.09"/>
    <x v="150"/>
    <n v="77.56"/>
    <n v="1580"/>
    <n v="1500"/>
    <n v="16.09"/>
    <n v="27.67"/>
    <n v="29.84"/>
    <n v="31.5"/>
    <n v="350.5"/>
    <n v="393.86"/>
    <n v="28.9416812251301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50"/>
    <n v="53.42"/>
    <n v="1580"/>
    <n v="1500"/>
    <n v="14.64"/>
    <n v="22.36"/>
    <n v="24"/>
    <n v="25.87"/>
    <n v="230.64"/>
    <n v="266.22000000000003"/>
    <n v="28.211682356485301"/>
    <n v="16.068738756197199"/>
    <n v="18.801826077107702"/>
    <n v="21.695069049568001"/>
    <n v="24.743053850801999"/>
    <n v="27.940970853089301"/>
    <n v="2"/>
    <n v="1"/>
  </r>
  <r>
    <n v="573116"/>
    <n v="205"/>
    <n v="169.41"/>
    <n v="84.09"/>
    <x v="150"/>
    <n v="65.64"/>
    <n v="1580"/>
    <n v="1500"/>
    <n v="15.44"/>
    <n v="23.18"/>
    <n v="26.5"/>
    <n v="28.88"/>
    <n v="268.61"/>
    <n v="305.72000000000003"/>
    <n v="27.809224563134102"/>
    <n v="20.129403416448699"/>
    <n v="22.565966212624801"/>
    <n v="25.042105132600302"/>
    <n v="27.555015019064601"/>
    <n v="30.102295847408101"/>
    <n v="2"/>
    <n v="0"/>
  </r>
  <r>
    <n v="573116"/>
    <n v="205"/>
    <n v="169.41"/>
    <n v="84.09"/>
    <x v="151"/>
    <n v="77.56"/>
    <n v="1440"/>
    <n v="1420"/>
    <n v="16.47"/>
    <n v="26.25"/>
    <n v="30.12"/>
    <n v="31.4"/>
    <n v="340.18"/>
    <n v="382.27"/>
    <n v="29.253456220501398"/>
    <n v="23.4954993594584"/>
    <n v="25.576777745738301"/>
    <n v="27.6333796451345"/>
    <n v="29.667662225526801"/>
    <n v="31.681590717305902"/>
    <n v="1"/>
    <n v="0"/>
  </r>
  <r>
    <n v="573116"/>
    <n v="205"/>
    <n v="169.41"/>
    <n v="84.09"/>
    <x v="151"/>
    <n v="53.42"/>
    <n v="1440"/>
    <n v="1420"/>
    <n v="14.98"/>
    <n v="22.15"/>
    <n v="24.12"/>
    <n v="25.65"/>
    <n v="226.42"/>
    <n v="261.55"/>
    <n v="28.299042753439199"/>
    <n v="16.068738756197199"/>
    <n v="18.801826077107702"/>
    <n v="21.695069049568001"/>
    <n v="24.743053850801999"/>
    <n v="27.940970853089301"/>
    <n v="2"/>
    <n v="1"/>
  </r>
  <r>
    <n v="573116"/>
    <n v="205"/>
    <n v="169.41"/>
    <n v="84.09"/>
    <x v="151"/>
    <n v="65.64"/>
    <n v="1440"/>
    <n v="1420"/>
    <n v="15.86"/>
    <n v="23.44"/>
    <n v="26.94"/>
    <n v="28.94"/>
    <n v="272.82"/>
    <n v="310.5"/>
    <n v="28.202240919685298"/>
    <n v="20.129403416448699"/>
    <n v="22.565966212624801"/>
    <n v="25.042105132600302"/>
    <n v="27.555015019064601"/>
    <n v="30.102295847408101"/>
    <n v="2"/>
    <n v="0"/>
  </r>
  <r>
    <n v="573116"/>
    <n v="206"/>
    <n v="66.66"/>
    <n v="201.28"/>
    <x v="152"/>
    <n v="45.14"/>
    <n v="1730.1"/>
    <n v="1730.1"/>
    <n v="12.78"/>
    <n v="23.44"/>
    <n v="23.26"/>
    <n v="22.43"/>
    <n v="221.96"/>
    <n v="250.77"/>
    <n v="29.306874808367301"/>
    <n v="13.0164320927225"/>
    <n v="15.8524683045432"/>
    <n v="18.9714617746938"/>
    <n v="22.374023546640501"/>
    <n v="26.060715886854201"/>
    <n v="1"/>
    <n v="0"/>
  </r>
  <r>
    <n v="573116"/>
    <n v="206"/>
    <n v="66.66"/>
    <n v="201.28"/>
    <x v="152"/>
    <n v="22.4"/>
    <n v="1730.1"/>
    <n v="1730.1"/>
    <n v="7.74"/>
    <n v="11.19"/>
    <n v="11.9"/>
    <n v="8.2100000000000009"/>
    <n v="35.46"/>
    <n v="43.93"/>
    <n v="27.982490852434999"/>
    <n v="4.3905584462464899"/>
    <n v="6.57382485031677"/>
    <n v="9.4962338169275906"/>
    <n v="13.312501675748599"/>
    <n v="18.193150317828799"/>
    <n v="2"/>
    <n v="1"/>
  </r>
  <r>
    <n v="573116"/>
    <n v="206"/>
    <n v="66.66"/>
    <n v="201.28"/>
    <x v="152"/>
    <n v="36.17"/>
    <n v="1730.1"/>
    <n v="1730.1"/>
    <n v="11.44"/>
    <n v="17.78"/>
    <n v="19.059999999999999"/>
    <n v="17.98"/>
    <n v="125.52"/>
    <n v="148.49"/>
    <n v="28.616525993590599"/>
    <n v="9.5474248631324699"/>
    <n v="12.333081659138999"/>
    <n v="15.573441387303699"/>
    <n v="19.294623104194301"/>
    <n v="23.521933849596401"/>
    <n v="2"/>
    <n v="0"/>
  </r>
  <r>
    <n v="573116"/>
    <n v="206"/>
    <n v="66.66"/>
    <n v="201.28"/>
    <x v="152"/>
    <n v="58.51"/>
    <n v="1730.1"/>
    <n v="1730.1"/>
    <n v="14.45"/>
    <n v="23.79"/>
    <n v="25.27"/>
    <n v="28.83"/>
    <n v="280.49"/>
    <n v="319.05"/>
    <n v="28.1715472202367"/>
    <n v="17.831577991311399"/>
    <n v="20.455811279933101"/>
    <n v="23.181911515784201"/>
    <n v="26.004672428862602"/>
    <n v="28.919548495909201"/>
    <n v="2"/>
    <n v="0"/>
  </r>
  <r>
    <n v="573116"/>
    <n v="206"/>
    <n v="66.66"/>
    <n v="201.28"/>
    <x v="152"/>
    <n v="70.430000000000007"/>
    <n v="1730.1"/>
    <n v="1730.1"/>
    <n v="15.28"/>
    <n v="25.92"/>
    <n v="28.2"/>
    <n v="32.36"/>
    <n v="332.24"/>
    <n v="378.14"/>
    <n v="28.487627613138599"/>
    <n v="21.554146262022801"/>
    <n v="23.851170266591499"/>
    <n v="26.156738318212501"/>
    <n v="28.470151017835999"/>
    <n v="30.790816782113001"/>
    <n v="2"/>
    <n v="0"/>
  </r>
  <r>
    <n v="573116"/>
    <n v="206"/>
    <n v="66.66"/>
    <n v="201.28"/>
    <x v="152"/>
    <n v="77.86"/>
    <n v="1730.1"/>
    <n v="1730.1"/>
    <n v="15.77"/>
    <n v="26.73"/>
    <n v="29.47"/>
    <n v="34.54"/>
    <n v="371.46"/>
    <n v="417.43"/>
    <n v="28.477229326020101"/>
    <n v="23.572525114165099"/>
    <n v="25.644670861900099"/>
    <n v="27.691033251942599"/>
    <n v="29.714088454090799"/>
    <n v="31.7158997828225"/>
    <n v="2"/>
    <n v="0"/>
  </r>
  <r>
    <n v="573116"/>
    <n v="206"/>
    <n v="66.66"/>
    <n v="201.28"/>
    <x v="153"/>
    <n v="36.17"/>
    <n v="1720.38"/>
    <n v="1777.73"/>
    <n v="9.67"/>
    <n v="14.98"/>
    <n v="17"/>
    <n v="13.33"/>
    <n v="80.45"/>
    <n v="96.82"/>
    <n v="27.398295319200098"/>
    <n v="9.5474248631324699"/>
    <n v="12.333081659138999"/>
    <n v="15.573441387303699"/>
    <n v="19.294623104194301"/>
    <n v="23.521933849596401"/>
    <n v="2"/>
    <n v="0"/>
  </r>
  <r>
    <n v="573116"/>
    <n v="206"/>
    <n v="66.66"/>
    <n v="201.28"/>
    <x v="153"/>
    <n v="45.14"/>
    <n v="1720.38"/>
    <n v="1777.73"/>
    <n v="11.1"/>
    <n v="17.260000000000002"/>
    <n v="19.32"/>
    <n v="17.63"/>
    <n v="123.61"/>
    <n v="146.41"/>
    <n v="26.739397667157299"/>
    <n v="13.0164320927225"/>
    <n v="15.8524683045432"/>
    <n v="18.9714617746938"/>
    <n v="22.374023546640501"/>
    <n v="26.060715886854201"/>
    <n v="2"/>
    <n v="0"/>
  </r>
  <r>
    <n v="573116"/>
    <n v="206"/>
    <n v="66.66"/>
    <n v="201.28"/>
    <x v="153"/>
    <n v="22.4"/>
    <n v="1720.38"/>
    <n v="1777.73"/>
    <n v="6.06"/>
    <n v="8.16"/>
    <n v="9.4"/>
    <n v="5.25"/>
    <n v="16.739999999999998"/>
    <n v="21.27"/>
    <n v="26.434964750999399"/>
    <n v="4.3905584462464899"/>
    <n v="6.57382485031677"/>
    <n v="9.4962338169275906"/>
    <n v="13.312501675748599"/>
    <n v="18.193150317828799"/>
    <n v="3"/>
    <n v="1"/>
  </r>
  <r>
    <n v="573116"/>
    <n v="206"/>
    <n v="66.66"/>
    <n v="201.28"/>
    <x v="153"/>
    <n v="58.51"/>
    <n v="1720.38"/>
    <n v="1777.73"/>
    <n v="12.33"/>
    <n v="20.65"/>
    <n v="23.17"/>
    <n v="21.93"/>
    <n v="188.42"/>
    <n v="214.32"/>
    <n v="26.490342122172901"/>
    <n v="17.831577991311399"/>
    <n v="20.455811279933101"/>
    <n v="23.181911515784201"/>
    <n v="26.004672428862602"/>
    <n v="28.919548495909201"/>
    <n v="3"/>
    <n v="0"/>
  </r>
  <r>
    <n v="573116"/>
    <n v="206"/>
    <n v="66.66"/>
    <n v="201.28"/>
    <x v="153"/>
    <n v="70.430000000000007"/>
    <n v="1720.38"/>
    <n v="1777.73"/>
    <n v="13.13"/>
    <n v="23.09"/>
    <n v="25.67"/>
    <n v="25.02"/>
    <n v="232.71"/>
    <n v="264.86"/>
    <n v="26.025650900904601"/>
    <n v="21.554146262022801"/>
    <n v="23.851170266591499"/>
    <n v="26.156738318212501"/>
    <n v="28.470151017835999"/>
    <n v="30.790816782113001"/>
    <n v="3"/>
    <n v="0"/>
  </r>
  <r>
    <n v="573116"/>
    <n v="206"/>
    <n v="66.66"/>
    <n v="201.28"/>
    <x v="153"/>
    <n v="77.86"/>
    <n v="1720.38"/>
    <n v="1777.73"/>
    <n v="13.47"/>
    <n v="24.07"/>
    <n v="26.93"/>
    <n v="26.42"/>
    <n v="260.41000000000003"/>
    <n v="292.63"/>
    <n v="25.660102605351899"/>
    <n v="23.572525114165099"/>
    <n v="25.644670861900099"/>
    <n v="27.691033251942599"/>
    <n v="29.714088454090799"/>
    <n v="31.7158997828225"/>
    <n v="3"/>
    <n v="0"/>
  </r>
  <r>
    <n v="573116"/>
    <n v="206"/>
    <n v="66.66"/>
    <n v="201.28"/>
    <x v="154"/>
    <n v="36.17"/>
    <n v="1681.19"/>
    <n v="1681.19"/>
    <n v="9.09"/>
    <n v="13.72"/>
    <n v="14.96"/>
    <n v="11.09"/>
    <n v="61.17"/>
    <n v="74.489999999999995"/>
    <n v="26.098026695585101"/>
    <n v="9.5474248631324699"/>
    <n v="12.333081659138999"/>
    <n v="15.573441387303699"/>
    <n v="19.294623104194301"/>
    <n v="23.521933849596401"/>
    <n v="3"/>
    <n v="0"/>
  </r>
  <r>
    <n v="573116"/>
    <n v="206"/>
    <n v="66.66"/>
    <n v="201.28"/>
    <x v="154"/>
    <n v="45.14"/>
    <n v="1681.19"/>
    <n v="1681.19"/>
    <n v="10.4"/>
    <n v="17.059999999999999"/>
    <n v="18.36"/>
    <n v="14.52"/>
    <n v="101.32"/>
    <n v="119.88"/>
    <n v="26.074569474554298"/>
    <n v="13.0164320927225"/>
    <n v="15.8524683045432"/>
    <n v="18.9714617746938"/>
    <n v="22.374023546640501"/>
    <n v="26.060715886854201"/>
    <n v="3"/>
    <n v="0"/>
  </r>
  <r>
    <n v="573116"/>
    <n v="206"/>
    <n v="66.66"/>
    <n v="201.28"/>
    <x v="154"/>
    <n v="58.51"/>
    <n v="1681.19"/>
    <n v="1681.19"/>
    <n v="11.86"/>
    <n v="19.53"/>
    <n v="21.13"/>
    <n v="18.98"/>
    <n v="152.33000000000001"/>
    <n v="173.27"/>
    <n v="24.814163797438599"/>
    <n v="17.831577991311399"/>
    <n v="20.455811279933101"/>
    <n v="23.181911515784201"/>
    <n v="26.004672428862602"/>
    <n v="28.919548495909201"/>
    <n v="3"/>
    <n v="0"/>
  </r>
  <r>
    <n v="573116"/>
    <n v="206"/>
    <n v="66.66"/>
    <n v="201.28"/>
    <x v="154"/>
    <n v="70.430000000000007"/>
    <n v="1681.19"/>
    <n v="1681.19"/>
    <n v="12.65"/>
    <n v="21.6"/>
    <n v="23.65"/>
    <n v="21.61"/>
    <n v="185.31"/>
    <n v="210.91"/>
    <n v="24.053292721566699"/>
    <n v="21.554146262022801"/>
    <n v="23.851170266591499"/>
    <n v="26.156738318212501"/>
    <n v="28.470151017835999"/>
    <n v="30.790816782113001"/>
    <n v="4"/>
    <n v="1"/>
  </r>
  <r>
    <n v="573116"/>
    <n v="206"/>
    <n v="66.66"/>
    <n v="201.28"/>
    <x v="154"/>
    <n v="77.86"/>
    <n v="1681.19"/>
    <n v="1681.19"/>
    <n v="12.91"/>
    <n v="23.02"/>
    <n v="24.95"/>
    <n v="22.59"/>
    <n v="208.74"/>
    <n v="234.57"/>
    <n v="23.492429299830299"/>
    <n v="23.572525114165099"/>
    <n v="25.644670861900099"/>
    <n v="27.691033251942599"/>
    <n v="29.714088454090799"/>
    <n v="31.7158997828225"/>
    <n v="4"/>
    <n v="0"/>
  </r>
  <r>
    <n v="573116"/>
    <n v="207"/>
    <n v="52.63"/>
    <n v="223.59"/>
    <x v="155"/>
    <n v="24.05"/>
    <n v="1609.23"/>
    <n v="1636.05"/>
    <n v="8.77"/>
    <n v="12.14"/>
    <n v="13.6"/>
    <n v="10.029999999999999"/>
    <n v="46.46"/>
    <n v="57.27"/>
    <n v="28.475575470461699"/>
    <n v="4.9657933414761901"/>
    <n v="7.2631631701962904"/>
    <n v="10.2707012908427"/>
    <n v="14.1190149596259"/>
    <n v="18.9491508102757"/>
    <n v="2"/>
    <n v="0"/>
  </r>
  <r>
    <n v="573116"/>
    <n v="207"/>
    <n v="52.63"/>
    <n v="223.59"/>
    <x v="155"/>
    <n v="37.81"/>
    <n v="1609.23"/>
    <n v="1636.05"/>
    <n v="10.83"/>
    <n v="15.87"/>
    <n v="17.2"/>
    <n v="15.43"/>
    <n v="96.26"/>
    <n v="115.8"/>
    <n v="27.121967192181199"/>
    <n v="10.1868774974762"/>
    <n v="12.9979812631664"/>
    <n v="16.2298102457931"/>
    <n v="19.901566118539201"/>
    <n v="24.0316540093573"/>
    <n v="2"/>
    <n v="0"/>
  </r>
  <r>
    <n v="573116"/>
    <n v="207"/>
    <n v="52.63"/>
    <n v="223.59"/>
    <x v="155"/>
    <n v="46.78"/>
    <n v="1609.23"/>
    <n v="1636.05"/>
    <n v="11.59"/>
    <n v="17.690000000000001"/>
    <n v="19.22"/>
    <n v="17.760000000000002"/>
    <n v="126"/>
    <n v="149.19"/>
    <n v="26.273302708990901"/>
    <n v="13.6363307175333"/>
    <n v="16.4612421253177"/>
    <n v="19.5419363410705"/>
    <n v="22.876906031681902"/>
    <n v="26.464774905328401"/>
    <n v="3"/>
    <n v="1"/>
  </r>
  <r>
    <n v="573116"/>
    <n v="207"/>
    <n v="52.63"/>
    <n v="223.59"/>
    <x v="155"/>
    <n v="60.15"/>
    <n v="1609.23"/>
    <n v="1636.05"/>
    <n v="13.12"/>
    <n v="20.61"/>
    <n v="22.95"/>
    <n v="23.05"/>
    <n v="198.14"/>
    <n v="225.38"/>
    <n v="25.931687240553099"/>
    <n v="18.378409436781698"/>
    <n v="20.962442570998501"/>
    <n v="23.632126855379699"/>
    <n v="26.382659535767299"/>
    <n v="29.209868503329801"/>
    <n v="3"/>
    <n v="0"/>
  </r>
  <r>
    <n v="573116"/>
    <n v="207"/>
    <n v="52.63"/>
    <n v="223.59"/>
    <x v="155"/>
    <n v="72.08"/>
    <n v="1609.23"/>
    <n v="1636.05"/>
    <n v="13.93"/>
    <n v="22.64"/>
    <n v="25.65"/>
    <n v="26.12"/>
    <n v="239.75"/>
    <n v="272.87"/>
    <n v="25.631654736508001"/>
    <n v="22.0224394490923"/>
    <n v="24.270031936613101"/>
    <n v="26.5172089516659"/>
    <n v="28.764005926714201"/>
    <n v="31.010452724553499"/>
    <n v="3"/>
    <n v="0"/>
  </r>
  <r>
    <n v="573116"/>
    <n v="207"/>
    <n v="52.63"/>
    <n v="223.59"/>
    <x v="155"/>
    <n v="79.5"/>
    <n v="1609.23"/>
    <n v="1636.05"/>
    <n v="14.08"/>
    <n v="23.05"/>
    <n v="25.75"/>
    <n v="26.78"/>
    <n v="254.16"/>
    <n v="285.60000000000002"/>
    <n v="23.959420761755698"/>
    <n v="23.987049877972701"/>
    <n v="26.009327398261298"/>
    <n v="28.000137409535999"/>
    <n v="29.962588085520601"/>
    <n v="31.899261822080899"/>
    <n v="4"/>
    <n v="1"/>
  </r>
  <r>
    <n v="573116"/>
    <n v="208"/>
    <n v="32.46"/>
    <n v="137.26"/>
    <x v="156"/>
    <n v="24.05"/>
    <n v="1629.68"/>
    <n v="1656.84"/>
    <n v="8.65"/>
    <n v="11.66"/>
    <n v="12.3"/>
    <n v="9.8800000000000008"/>
    <n v="43.04"/>
    <n v="53.36"/>
    <n v="27.7522738153564"/>
    <n v="4.9657933414761901"/>
    <n v="7.2631631701962904"/>
    <n v="10.2707012908427"/>
    <n v="14.1190149596259"/>
    <n v="18.9491508102757"/>
    <n v="2"/>
    <n v="0"/>
  </r>
  <r>
    <n v="573116"/>
    <n v="208"/>
    <n v="32.46"/>
    <n v="137.26"/>
    <x v="156"/>
    <n v="37.81"/>
    <n v="1629.68"/>
    <n v="1656.84"/>
    <n v="10.18"/>
    <n v="14.7"/>
    <n v="15.56"/>
    <n v="13.68"/>
    <n v="79.39"/>
    <n v="96.32"/>
    <n v="26.057460839391499"/>
    <n v="10.1868774974762"/>
    <n v="12.9979812631664"/>
    <n v="16.2298102457931"/>
    <n v="19.901566118539201"/>
    <n v="24.0316540093573"/>
    <n v="3"/>
    <n v="1"/>
  </r>
  <r>
    <n v="573116"/>
    <n v="208"/>
    <n v="32.46"/>
    <n v="137.26"/>
    <x v="156"/>
    <n v="46.78"/>
    <n v="1629.68"/>
    <n v="1656.84"/>
    <n v="10.8"/>
    <n v="15.23"/>
    <n v="16.420000000000002"/>
    <n v="15.41"/>
    <n v="91.76"/>
    <n v="111.2"/>
    <n v="24.218557773819999"/>
    <n v="13.6363307175333"/>
    <n v="16.4612421253177"/>
    <n v="19.5419363410705"/>
    <n v="22.876906031681902"/>
    <n v="26.464774905328401"/>
    <n v="4"/>
    <n v="1"/>
  </r>
  <r>
    <n v="573116"/>
    <n v="208"/>
    <n v="32.46"/>
    <n v="137.26"/>
    <x v="156"/>
    <n v="60.15"/>
    <n v="1629.68"/>
    <n v="1656.84"/>
    <n v="12.44"/>
    <n v="19.11"/>
    <n v="20.8"/>
    <n v="20.54"/>
    <n v="162.15"/>
    <n v="184.44"/>
    <n v="24.110767110245799"/>
    <n v="18.378409436781698"/>
    <n v="20.962442570998501"/>
    <n v="23.632126855379699"/>
    <n v="26.382659535767299"/>
    <n v="29.209868503329801"/>
    <n v="4"/>
    <n v="0"/>
  </r>
  <r>
    <n v="573116"/>
    <n v="208"/>
    <n v="32.46"/>
    <n v="137.26"/>
    <x v="156"/>
    <n v="72.08"/>
    <n v="1629.68"/>
    <n v="1656.84"/>
    <n v="13.37"/>
    <n v="21.76"/>
    <n v="23.77"/>
    <n v="23.85"/>
    <n v="206.44"/>
    <n v="234.96"/>
    <n v="23.749395100078299"/>
    <n v="22.0224394490923"/>
    <n v="24.270031936613101"/>
    <n v="26.5172089516659"/>
    <n v="28.764005926714201"/>
    <n v="31.010452724553499"/>
    <n v="4"/>
    <n v="0"/>
  </r>
  <r>
    <n v="573116"/>
    <n v="208"/>
    <n v="32.46"/>
    <n v="137.26"/>
    <x v="156"/>
    <n v="79.5"/>
    <n v="1629.68"/>
    <n v="1656.84"/>
    <n v="13.6"/>
    <n v="22.84"/>
    <n v="25.02"/>
    <n v="24.72"/>
    <n v="227.41"/>
    <n v="255.54"/>
    <n v="23.144650315327301"/>
    <n v="23.987049877972701"/>
    <n v="26.009327398261298"/>
    <n v="28.000137409535999"/>
    <n v="29.962588085520601"/>
    <n v="31.899261822080899"/>
    <n v="4"/>
    <n v="0"/>
  </r>
  <r>
    <n v="573116"/>
    <n v="209"/>
    <n v="78.569999999999993"/>
    <n v="302.94"/>
    <x v="157"/>
    <n v="23.46"/>
    <n v="1600"/>
    <n v="1580"/>
    <n v="8.4700000000000006"/>
    <n v="10"/>
    <n v="11.56"/>
    <n v="9.09"/>
    <n v="33.119999999999997"/>
    <n v="41.76"/>
    <n v="27.484431357514701"/>
    <n v="4.7579956173075102"/>
    <n v="7.0159939776240297"/>
    <n v="9.9948954787764404"/>
    <n v="13.8335986210535"/>
    <n v="18.683169186866898"/>
    <n v="2"/>
    <n v="0"/>
  </r>
  <r>
    <n v="573116"/>
    <n v="209"/>
    <n v="78.569999999999993"/>
    <n v="302.94"/>
    <x v="157"/>
    <n v="35.450000000000003"/>
    <n v="1600"/>
    <n v="1580"/>
    <n v="11.95"/>
    <n v="15.06"/>
    <n v="17.04"/>
    <n v="18.39"/>
    <n v="107.44"/>
    <n v="131.29"/>
    <n v="27.596863161558499"/>
    <n v="9.2668062477942001"/>
    <n v="12.0386454964484"/>
    <n v="15.2803806980695"/>
    <n v="19.0215761106606"/>
    <n v="23.2910193452438"/>
    <n v="2"/>
    <n v="0"/>
  </r>
  <r>
    <n v="573116"/>
    <n v="209"/>
    <n v="78.569999999999993"/>
    <n v="302.94"/>
    <x v="157"/>
    <n v="48.65"/>
    <n v="1600"/>
    <n v="1580"/>
    <n v="13.58"/>
    <n v="18.149999999999999"/>
    <n v="20.66"/>
    <n v="24.03"/>
    <n v="172.03"/>
    <n v="201.36"/>
    <n v="26.846179310665299"/>
    <n v="14.334759892395001"/>
    <n v="17.140875075772101"/>
    <n v="20.173512256305202"/>
    <n v="23.429394026063701"/>
    <n v="26.9055527275294"/>
    <n v="2"/>
    <n v="0"/>
  </r>
  <r>
    <n v="573116"/>
    <n v="209"/>
    <n v="78.569999999999993"/>
    <n v="302.94"/>
    <x v="157"/>
    <n v="60.71"/>
    <n v="1600"/>
    <n v="1560"/>
    <n v="14.64"/>
    <n v="20.73"/>
    <n v="23.88"/>
    <n v="27.82"/>
    <n v="239.95"/>
    <n v="275.70999999999998"/>
    <n v="26.581350847151"/>
    <n v="18.562672897752201"/>
    <n v="21.132511370754099"/>
    <n v="23.7827340352395"/>
    <n v="26.508702106689601"/>
    <n v="29.306392627737701"/>
    <n v="2"/>
    <n v="0"/>
  </r>
  <r>
    <n v="573116"/>
    <n v="210"/>
    <n v="155.01"/>
    <n v="302.45999999999998"/>
    <x v="158"/>
    <n v="23.62"/>
    <n v="1640"/>
    <n v="1620"/>
    <n v="8.9499999999999993"/>
    <n v="11.2"/>
    <n v="12.98"/>
    <n v="10.41"/>
    <n v="43.05"/>
    <n v="53.67"/>
    <n v="28.251983279796399"/>
    <n v="4.8141249690350598"/>
    <n v="7.0829568592133301"/>
    <n v="10.0698188397342"/>
    <n v="13.9113251654548"/>
    <n v="18.755769134645298"/>
    <n v="2"/>
    <n v="0"/>
  </r>
  <r>
    <n v="573116"/>
    <n v="210"/>
    <n v="155.01"/>
    <n v="302.45999999999998"/>
    <x v="158"/>
    <n v="35.61"/>
    <n v="1640"/>
    <n v="1620"/>
    <n v="11.7"/>
    <n v="16.91"/>
    <n v="18.100000000000001"/>
    <n v="17.93"/>
    <n v="117.99"/>
    <n v="141.22999999999999"/>
    <n v="28.187256460437201"/>
    <n v="9.3291480999582408"/>
    <n v="12.104201736406401"/>
    <n v="15.3457620573389"/>
    <n v="19.082604967446201"/>
    <n v="23.3427192088349"/>
    <n v="2"/>
    <n v="0"/>
  </r>
  <r>
    <n v="573116"/>
    <n v="210"/>
    <n v="155.01"/>
    <n v="302.45999999999998"/>
    <x v="158"/>
    <n v="48.82"/>
    <n v="1640"/>
    <n v="1620"/>
    <n v="13.15"/>
    <n v="20.100000000000001"/>
    <n v="22.98"/>
    <n v="22.81"/>
    <n v="177.05"/>
    <n v="207.23"/>
    <n v="28.414316550068001"/>
    <n v="14.3977721922729"/>
    <n v="17.201877983746002"/>
    <n v="20.2299370179791"/>
    <n v="23.478541183228501"/>
    <n v="26.944606728215"/>
    <n v="2"/>
    <n v="0"/>
  </r>
  <r>
    <n v="573116"/>
    <n v="210"/>
    <n v="155.01"/>
    <n v="302.45999999999998"/>
    <x v="158"/>
    <n v="60.87"/>
    <n v="1640"/>
    <n v="1620"/>
    <n v="13.98"/>
    <n v="23.28"/>
    <n v="26.38"/>
    <n v="26.04"/>
    <n v="247.03"/>
    <n v="283.83999999999997"/>
    <n v="28.615590854768602"/>
    <n v="18.615087281932301"/>
    <n v="21.180829314110799"/>
    <n v="23.825475434019701"/>
    <n v="26.5444358638455"/>
    <n v="29.333732022254601"/>
    <n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n v="190"/>
    <x v="0"/>
  </r>
  <r>
    <n v="191"/>
    <x v="1"/>
  </r>
  <r>
    <n v="192"/>
    <x v="1"/>
  </r>
  <r>
    <n v="193"/>
    <x v="1"/>
  </r>
  <r>
    <n v="194"/>
    <x v="1"/>
  </r>
  <r>
    <n v="195"/>
    <x v="0"/>
  </r>
  <r>
    <n v="196"/>
    <x v="2"/>
  </r>
  <r>
    <n v="197"/>
    <x v="2"/>
  </r>
  <r>
    <n v="198"/>
    <x v="1"/>
  </r>
  <r>
    <n v="199"/>
    <x v="0"/>
  </r>
  <r>
    <n v="200"/>
    <x v="2"/>
  </r>
  <r>
    <n v="201"/>
    <x v="0"/>
  </r>
  <r>
    <n v="202"/>
    <x v="2"/>
  </r>
  <r>
    <n v="203"/>
    <x v="2"/>
  </r>
  <r>
    <n v="204"/>
    <x v="1"/>
  </r>
  <r>
    <n v="205"/>
    <x v="0"/>
  </r>
  <r>
    <n v="206"/>
    <x v="2"/>
  </r>
  <r>
    <n v="207"/>
    <x v="2"/>
  </r>
  <r>
    <n v="208"/>
    <x v="0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1"/>
  </r>
  <r>
    <n v="216"/>
    <x v="2"/>
  </r>
  <r>
    <n v="217"/>
    <x v="0"/>
  </r>
  <r>
    <n v="218"/>
    <x v="0"/>
  </r>
  <r>
    <n v="219"/>
    <x v="0"/>
  </r>
  <r>
    <n v="220"/>
    <x v="0"/>
  </r>
  <r>
    <n v="221"/>
    <x v="2"/>
  </r>
  <r>
    <n v="222"/>
    <x v="0"/>
  </r>
  <r>
    <n v="223"/>
    <x v="0"/>
  </r>
  <r>
    <n v="224"/>
    <x v="2"/>
  </r>
  <r>
    <n v="225"/>
    <x v="2"/>
  </r>
  <r>
    <n v="226"/>
    <x v="0"/>
  </r>
  <r>
    <n v="227"/>
    <x v="0"/>
  </r>
  <r>
    <n v="228"/>
    <x v="2"/>
  </r>
  <r>
    <n v="229"/>
    <x v="0"/>
  </r>
  <r>
    <n v="230"/>
    <x v="0"/>
  </r>
  <r>
    <n v="231"/>
    <x v="2"/>
  </r>
  <r>
    <n v="232"/>
    <x v="2"/>
  </r>
  <r>
    <n v="233"/>
    <x v="2"/>
  </r>
  <r>
    <n v="234"/>
    <x v="0"/>
  </r>
  <r>
    <n v="235"/>
    <x v="2"/>
  </r>
  <r>
    <n v="236"/>
    <x v="0"/>
  </r>
  <r>
    <n v="237"/>
    <x v="0"/>
  </r>
  <r>
    <n v="238"/>
    <x v="0"/>
  </r>
  <r>
    <n v="239"/>
    <x v="0"/>
  </r>
  <r>
    <n v="240"/>
    <x v="0"/>
  </r>
  <r>
    <n v="241"/>
    <x v="2"/>
  </r>
  <r>
    <n v="242"/>
    <x v="2"/>
  </r>
  <r>
    <n v="243"/>
    <x v="2"/>
  </r>
  <r>
    <n v="244"/>
    <x v="2"/>
  </r>
  <r>
    <n v="245"/>
    <x v="0"/>
  </r>
  <r>
    <n v="246"/>
    <x v="0"/>
  </r>
  <r>
    <n v="247"/>
    <x v="0"/>
  </r>
  <r>
    <n v="248"/>
    <x v="0"/>
  </r>
  <r>
    <n v="249"/>
    <x v="0"/>
  </r>
  <r>
    <n v="250"/>
    <x v="2"/>
  </r>
  <r>
    <n v="251"/>
    <x v="0"/>
  </r>
  <r>
    <n v="252"/>
    <x v="0"/>
  </r>
  <r>
    <n v="253"/>
    <x v="2"/>
  </r>
  <r>
    <n v="254"/>
    <x v="2"/>
  </r>
  <r>
    <n v="255"/>
    <x v="2"/>
  </r>
  <r>
    <n v="256"/>
    <x v="2"/>
  </r>
  <r>
    <n v="257"/>
    <x v="2"/>
  </r>
  <r>
    <n v="258"/>
    <x v="2"/>
  </r>
  <r>
    <n v="259"/>
    <x v="0"/>
  </r>
  <r>
    <n v="260"/>
    <x v="1"/>
  </r>
  <r>
    <n v="261"/>
    <x v="0"/>
  </r>
  <r>
    <n v="262"/>
    <x v="0"/>
  </r>
  <r>
    <n v="263"/>
    <x v="0"/>
  </r>
  <r>
    <n v="264"/>
    <x v="0"/>
  </r>
  <r>
    <n v="265"/>
    <x v="0"/>
  </r>
  <r>
    <n v="266"/>
    <x v="2"/>
  </r>
  <r>
    <n v="267"/>
    <x v="2"/>
  </r>
  <r>
    <n v="268"/>
    <x v="0"/>
  </r>
  <r>
    <n v="269"/>
    <x v="0"/>
  </r>
  <r>
    <n v="270"/>
    <x v="0"/>
  </r>
  <r>
    <n v="271"/>
    <x v="2"/>
  </r>
  <r>
    <n v="272"/>
    <x v="0"/>
  </r>
  <r>
    <n v="273"/>
    <x v="0"/>
  </r>
  <r>
    <n v="274"/>
    <x v="0"/>
  </r>
  <r>
    <n v="275"/>
    <x v="2"/>
  </r>
  <r>
    <n v="276"/>
    <x v="2"/>
  </r>
  <r>
    <n v="277"/>
    <x v="2"/>
  </r>
  <r>
    <n v="278"/>
    <x v="0"/>
  </r>
  <r>
    <n v="279"/>
    <x v="0"/>
  </r>
  <r>
    <n v="280"/>
    <x v="0"/>
  </r>
  <r>
    <n v="281"/>
    <x v="0"/>
  </r>
  <r>
    <n v="282"/>
    <x v="0"/>
  </r>
  <r>
    <n v="283"/>
    <x v="0"/>
  </r>
  <r>
    <n v="284"/>
    <x v="0"/>
  </r>
  <r>
    <n v="285"/>
    <x v="0"/>
  </r>
  <r>
    <n v="286"/>
    <x v="0"/>
  </r>
  <r>
    <n v="287"/>
    <x v="0"/>
  </r>
  <r>
    <n v="288"/>
    <x v="0"/>
  </r>
  <r>
    <n v="289"/>
    <x v="0"/>
  </r>
  <r>
    <n v="290"/>
    <x v="0"/>
  </r>
  <r>
    <n v="291"/>
    <x v="0"/>
  </r>
  <r>
    <n v="292"/>
    <x v="0"/>
  </r>
  <r>
    <n v="293"/>
    <x v="2"/>
  </r>
  <r>
    <n v="294"/>
    <x v="0"/>
  </r>
  <r>
    <n v="295"/>
    <x v="0"/>
  </r>
  <r>
    <n v="296"/>
    <x v="2"/>
  </r>
  <r>
    <n v="297"/>
    <x v="2"/>
  </r>
  <r>
    <n v="298"/>
    <x v="2"/>
  </r>
  <r>
    <n v="299"/>
    <x v="0"/>
  </r>
  <r>
    <n v="300"/>
    <x v="0"/>
  </r>
  <r>
    <n v="301"/>
    <x v="0"/>
  </r>
  <r>
    <n v="302"/>
    <x v="2"/>
  </r>
  <r>
    <n v="303"/>
    <x v="0"/>
  </r>
  <r>
    <n v="304"/>
    <x v="2"/>
  </r>
  <r>
    <n v="305"/>
    <x v="0"/>
  </r>
  <r>
    <n v="306"/>
    <x v="0"/>
  </r>
  <r>
    <n v="307"/>
    <x v="0"/>
  </r>
  <r>
    <n v="308"/>
    <x v="0"/>
  </r>
  <r>
    <n v="309"/>
    <x v="2"/>
  </r>
  <r>
    <n v="310"/>
    <x v="2"/>
  </r>
  <r>
    <n v="311"/>
    <x v="0"/>
  </r>
  <r>
    <n v="312"/>
    <x v="2"/>
  </r>
  <r>
    <n v="313"/>
    <x v="0"/>
  </r>
  <r>
    <n v="314"/>
    <x v="2"/>
  </r>
  <r>
    <n v="315"/>
    <x v="2"/>
  </r>
  <r>
    <n v="316"/>
    <x v="2"/>
  </r>
  <r>
    <n v="317"/>
    <x v="2"/>
  </r>
  <r>
    <n v="318"/>
    <x v="0"/>
  </r>
  <r>
    <n v="319"/>
    <x v="0"/>
  </r>
  <r>
    <n v="320"/>
    <x v="0"/>
  </r>
  <r>
    <n v="321"/>
    <x v="0"/>
  </r>
  <r>
    <n v="322"/>
    <x v="0"/>
  </r>
  <r>
    <n v="323"/>
    <x v="2"/>
  </r>
  <r>
    <n v="324"/>
    <x v="0"/>
  </r>
  <r>
    <n v="325"/>
    <x v="2"/>
  </r>
  <r>
    <n v="326"/>
    <x v="0"/>
  </r>
  <r>
    <n v="327"/>
    <x v="2"/>
  </r>
  <r>
    <n v="328"/>
    <x v="2"/>
  </r>
  <r>
    <n v="329"/>
    <x v="0"/>
  </r>
  <r>
    <n v="330"/>
    <x v="0"/>
  </r>
  <r>
    <n v="331"/>
    <x v="2"/>
  </r>
  <r>
    <n v="332"/>
    <x v="2"/>
  </r>
  <r>
    <n v="333"/>
    <x v="0"/>
  </r>
  <r>
    <n v="334"/>
    <x v="0"/>
  </r>
  <r>
    <n v="335"/>
    <x v="0"/>
  </r>
  <r>
    <n v="336"/>
    <x v="0"/>
  </r>
  <r>
    <n v="337"/>
    <x v="2"/>
  </r>
  <r>
    <n v="338"/>
    <x v="0"/>
  </r>
  <r>
    <n v="339"/>
    <x v="0"/>
  </r>
  <r>
    <n v="340"/>
    <x v="0"/>
  </r>
  <r>
    <n v="341"/>
    <x v="0"/>
  </r>
  <r>
    <n v="342"/>
    <x v="0"/>
  </r>
  <r>
    <n v="343"/>
    <x v="0"/>
  </r>
  <r>
    <n v="344"/>
    <x v="0"/>
  </r>
  <r>
    <n v="345"/>
    <x v="1"/>
  </r>
  <r>
    <n v="346"/>
    <x v="1"/>
  </r>
  <r>
    <n v="347"/>
    <x v="2"/>
  </r>
  <r>
    <n v="34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164" firstHeaderRow="2" firstDataRow="2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"/>
  </rowFields>
  <rowItems count="1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Items count="1">
    <i/>
  </colItems>
  <dataFields count="1">
    <dataField name="Soma de mudou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8" firstHeaderRow="2" firstDataRow="2" firstDataCol="1"/>
  <pivotFields count="2">
    <pivotField dataField="1" compact="0" outline="0" showAll="0"/>
    <pivotField axis="axisRow" compact="0" outline="0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4"/>
  <sheetViews>
    <sheetView tabSelected="1" topLeftCell="C1" workbookViewId="0">
      <selection activeCell="Y2" sqref="Y2:Y634"/>
    </sheetView>
  </sheetViews>
  <sheetFormatPr defaultRowHeight="15" x14ac:dyDescent="0.25"/>
  <cols>
    <col min="7" max="10" width="0" hidden="1" customWidth="1"/>
    <col min="12" max="15" width="0" hidden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25</v>
      </c>
      <c r="X1" t="s">
        <v>28</v>
      </c>
      <c r="Y1" s="3" t="s">
        <v>29</v>
      </c>
    </row>
    <row r="2" spans="1:25" x14ac:dyDescent="0.25">
      <c r="A2">
        <v>573116</v>
      </c>
      <c r="B2">
        <v>130</v>
      </c>
      <c r="C2">
        <v>105.1</v>
      </c>
      <c r="D2">
        <v>249.28</v>
      </c>
      <c r="E2">
        <v>227</v>
      </c>
      <c r="F2">
        <v>18.96</v>
      </c>
      <c r="G2">
        <v>1680</v>
      </c>
      <c r="H2">
        <v>1700</v>
      </c>
      <c r="I2">
        <v>7.42</v>
      </c>
      <c r="J2">
        <v>9.68</v>
      </c>
      <c r="K2">
        <v>11.26</v>
      </c>
      <c r="L2">
        <v>7.54</v>
      </c>
      <c r="M2">
        <v>27.33</v>
      </c>
      <c r="N2">
        <v>33.32</v>
      </c>
      <c r="O2">
        <v>28.5976090456004</v>
      </c>
      <c r="P2">
        <v>3.2594100699477799</v>
      </c>
      <c r="Q2">
        <v>5.1644591070905301</v>
      </c>
      <c r="R2">
        <v>7.8552934949358697</v>
      </c>
      <c r="S2">
        <v>11.546439911773099</v>
      </c>
      <c r="T2">
        <v>16.486271594101598</v>
      </c>
      <c r="U2">
        <f>IF(K2&lt;Q2,4,IF(K2&lt;R2,3,IF(K2&lt;S2,2,1)))</f>
        <v>2</v>
      </c>
      <c r="V2">
        <f>IF(E2=E1,U2-U1,0)</f>
        <v>0</v>
      </c>
      <c r="W2">
        <f>VLOOKUP(E2,parc_nmudou!$A$2:$B$160,2,FALSE)</f>
        <v>1</v>
      </c>
      <c r="X2">
        <v>2</v>
      </c>
      <c r="Y2">
        <f>IF(X2=4,23.12,IF(X2=3,25.37,IF(X2=2,27.62,29.87)))</f>
        <v>27.62</v>
      </c>
    </row>
    <row r="3" spans="1:25" x14ac:dyDescent="0.25">
      <c r="A3">
        <v>573116</v>
      </c>
      <c r="B3">
        <v>128</v>
      </c>
      <c r="C3">
        <v>83.2</v>
      </c>
      <c r="D3">
        <v>229.54</v>
      </c>
      <c r="E3">
        <v>225</v>
      </c>
      <c r="F3">
        <v>19.350000000000001</v>
      </c>
      <c r="G3">
        <v>1620</v>
      </c>
      <c r="H3">
        <v>1600</v>
      </c>
      <c r="I3">
        <v>7.57</v>
      </c>
      <c r="J3">
        <v>10.11</v>
      </c>
      <c r="K3">
        <v>11.18</v>
      </c>
      <c r="L3">
        <v>7.39</v>
      </c>
      <c r="M3">
        <v>27.89</v>
      </c>
      <c r="N3">
        <v>34.01</v>
      </c>
      <c r="O3">
        <v>28.443176571255901</v>
      </c>
      <c r="P3">
        <v>3.3823507388391199</v>
      </c>
      <c r="Q3">
        <v>5.3216794560246203</v>
      </c>
      <c r="R3">
        <v>8.0426995329331703</v>
      </c>
      <c r="S3">
        <v>11.7524966596488</v>
      </c>
      <c r="T3">
        <v>16.6893680350552</v>
      </c>
      <c r="U3">
        <f>IF(K3&lt;Q3,4,IF(K3&lt;R3,3,IF(K3&lt;S3,2,1)))</f>
        <v>2</v>
      </c>
      <c r="V3">
        <f>IF(E3=E2,U3-U2,0)</f>
        <v>0</v>
      </c>
      <c r="W3">
        <f>VLOOKUP(E3,parc_nmudou!$A$2:$B$160,2,FALSE)</f>
        <v>0</v>
      </c>
      <c r="X3">
        <v>2</v>
      </c>
      <c r="Y3">
        <f t="shared" ref="Y3:Y66" si="0">IF(X3=4,23.12,IF(X3=3,25.37,IF(X3=2,27.62,29.87)))</f>
        <v>27.62</v>
      </c>
    </row>
    <row r="4" spans="1:25" x14ac:dyDescent="0.25">
      <c r="A4">
        <v>573116</v>
      </c>
      <c r="B4">
        <v>129</v>
      </c>
      <c r="C4">
        <v>91.96</v>
      </c>
      <c r="D4">
        <v>347.04</v>
      </c>
      <c r="E4">
        <v>226</v>
      </c>
      <c r="F4">
        <v>19.45</v>
      </c>
      <c r="G4">
        <v>1700</v>
      </c>
      <c r="H4">
        <v>1640</v>
      </c>
      <c r="I4">
        <v>8.84</v>
      </c>
      <c r="J4">
        <v>12.9</v>
      </c>
      <c r="K4">
        <v>13.88</v>
      </c>
      <c r="L4">
        <v>10.23</v>
      </c>
      <c r="M4">
        <v>48.94</v>
      </c>
      <c r="N4">
        <v>59.68</v>
      </c>
      <c r="O4">
        <v>29.771836468816399</v>
      </c>
      <c r="P4">
        <v>3.4141103796435099</v>
      </c>
      <c r="Q4">
        <v>5.3621168531102601</v>
      </c>
      <c r="R4">
        <v>8.0907082589818895</v>
      </c>
      <c r="S4">
        <v>11.805089434955001</v>
      </c>
      <c r="T4">
        <v>16.741029127052698</v>
      </c>
      <c r="U4">
        <f>IF(K4&lt;Q4,4,IF(K4&lt;R4,3,IF(K4&lt;S4,2,1)))</f>
        <v>1</v>
      </c>
      <c r="V4">
        <f>IF(E4=E3,U4-U3,0)</f>
        <v>0</v>
      </c>
      <c r="W4">
        <f>VLOOKUP(E4,parc_nmudou!$A$2:$B$160,2,FALSE)</f>
        <v>1</v>
      </c>
      <c r="X4">
        <v>1</v>
      </c>
      <c r="Y4">
        <f t="shared" si="0"/>
        <v>29.87</v>
      </c>
    </row>
    <row r="5" spans="1:25" x14ac:dyDescent="0.25">
      <c r="A5">
        <v>573116</v>
      </c>
      <c r="B5">
        <v>131</v>
      </c>
      <c r="C5">
        <v>135.13</v>
      </c>
      <c r="D5">
        <v>119.54</v>
      </c>
      <c r="E5">
        <v>228</v>
      </c>
      <c r="F5">
        <v>19.45</v>
      </c>
      <c r="G5">
        <v>1440</v>
      </c>
      <c r="H5">
        <v>1480</v>
      </c>
      <c r="I5">
        <v>9.25</v>
      </c>
      <c r="J5">
        <v>12.62</v>
      </c>
      <c r="K5">
        <v>13.4</v>
      </c>
      <c r="L5">
        <v>10.01</v>
      </c>
      <c r="M5">
        <v>46.36</v>
      </c>
      <c r="N5">
        <v>56.53</v>
      </c>
      <c r="O5">
        <v>29.546686527461699</v>
      </c>
      <c r="P5">
        <v>3.4141103796435099</v>
      </c>
      <c r="Q5">
        <v>5.3621168531102601</v>
      </c>
      <c r="R5">
        <v>8.0907082589818895</v>
      </c>
      <c r="S5">
        <v>11.805089434955001</v>
      </c>
      <c r="T5">
        <v>16.741029127052698</v>
      </c>
      <c r="U5">
        <f>IF(K5&lt;Q5,4,IF(K5&lt;R5,3,IF(K5&lt;S5,2,1)))</f>
        <v>1</v>
      </c>
      <c r="V5">
        <f>IF(E5=E4,U5-U4,0)</f>
        <v>0</v>
      </c>
      <c r="W5">
        <f>VLOOKUP(E5,parc_nmudou!$A$2:$B$160,2,FALSE)</f>
        <v>0</v>
      </c>
      <c r="X5">
        <v>1</v>
      </c>
      <c r="Y5">
        <f t="shared" si="0"/>
        <v>29.87</v>
      </c>
    </row>
    <row r="6" spans="1:25" x14ac:dyDescent="0.25">
      <c r="A6">
        <v>573116</v>
      </c>
      <c r="B6">
        <v>185</v>
      </c>
      <c r="C6">
        <v>39.04</v>
      </c>
      <c r="D6">
        <v>51.43</v>
      </c>
      <c r="E6">
        <v>307</v>
      </c>
      <c r="F6">
        <v>20.5</v>
      </c>
      <c r="G6">
        <v>1565.97</v>
      </c>
      <c r="H6">
        <v>1565.97</v>
      </c>
      <c r="I6">
        <v>8.89</v>
      </c>
      <c r="J6">
        <v>10.52</v>
      </c>
      <c r="K6">
        <v>11.13</v>
      </c>
      <c r="L6">
        <v>9.82</v>
      </c>
      <c r="M6">
        <v>38.119999999999997</v>
      </c>
      <c r="N6">
        <v>46.49</v>
      </c>
      <c r="O6">
        <v>28.085308941641099</v>
      </c>
      <c r="P6">
        <v>3.75317595022045</v>
      </c>
      <c r="Q6">
        <v>5.78952522936466</v>
      </c>
      <c r="R6">
        <v>8.59354608128473</v>
      </c>
      <c r="S6">
        <v>12.3513659256193</v>
      </c>
      <c r="T6">
        <v>17.273516000460901</v>
      </c>
      <c r="U6">
        <f>IF(K6&lt;Q6,4,IF(K6&lt;R6,3,IF(K6&lt;S6,2,1)))</f>
        <v>2</v>
      </c>
      <c r="V6">
        <f>IF(E6=E5,U6-U5,0)</f>
        <v>0</v>
      </c>
      <c r="W6">
        <f>VLOOKUP(E6,parc_nmudou!$A$2:$B$160,2,FALSE)</f>
        <v>1</v>
      </c>
      <c r="X6">
        <v>1</v>
      </c>
      <c r="Y6">
        <f t="shared" si="0"/>
        <v>29.87</v>
      </c>
    </row>
    <row r="7" spans="1:25" x14ac:dyDescent="0.25">
      <c r="A7">
        <v>573116</v>
      </c>
      <c r="B7">
        <v>202</v>
      </c>
      <c r="C7">
        <v>71.819999999999993</v>
      </c>
      <c r="D7">
        <v>241.48</v>
      </c>
      <c r="E7">
        <v>334</v>
      </c>
      <c r="F7">
        <v>20.5</v>
      </c>
      <c r="G7">
        <v>1360</v>
      </c>
      <c r="H7">
        <v>1360</v>
      </c>
      <c r="I7">
        <v>7.97</v>
      </c>
      <c r="J7">
        <v>10.52</v>
      </c>
      <c r="K7">
        <v>11.4</v>
      </c>
      <c r="L7">
        <v>6.91</v>
      </c>
      <c r="M7">
        <v>27.32</v>
      </c>
      <c r="N7">
        <v>34.15</v>
      </c>
      <c r="O7">
        <v>28.236947347556701</v>
      </c>
      <c r="P7">
        <v>3.75317595022045</v>
      </c>
      <c r="Q7">
        <v>5.78952522936466</v>
      </c>
      <c r="R7">
        <v>8.59354608128473</v>
      </c>
      <c r="S7">
        <v>12.3513659256193</v>
      </c>
      <c r="T7">
        <v>17.273516000460901</v>
      </c>
      <c r="U7">
        <f>IF(K7&lt;Q7,4,IF(K7&lt;R7,3,IF(K7&lt;S7,2,1)))</f>
        <v>2</v>
      </c>
      <c r="V7">
        <f>IF(E7=E6,U7-U6,0)</f>
        <v>0</v>
      </c>
      <c r="W7">
        <f>VLOOKUP(E7,parc_nmudou!$A$2:$B$160,2,FALSE)</f>
        <v>1</v>
      </c>
      <c r="X7">
        <v>2</v>
      </c>
      <c r="Y7">
        <f t="shared" si="0"/>
        <v>27.62</v>
      </c>
    </row>
    <row r="8" spans="1:25" x14ac:dyDescent="0.25">
      <c r="A8">
        <v>573116</v>
      </c>
      <c r="B8">
        <v>202</v>
      </c>
      <c r="C8">
        <v>71.819999999999993</v>
      </c>
      <c r="D8">
        <v>241.48</v>
      </c>
      <c r="E8">
        <v>335</v>
      </c>
      <c r="F8">
        <v>20.5</v>
      </c>
      <c r="G8">
        <v>1340</v>
      </c>
      <c r="H8">
        <v>1320</v>
      </c>
      <c r="I8">
        <v>8.57</v>
      </c>
      <c r="J8">
        <v>10.49</v>
      </c>
      <c r="K8">
        <v>11.42</v>
      </c>
      <c r="L8">
        <v>7.69</v>
      </c>
      <c r="M8">
        <v>29.34</v>
      </c>
      <c r="N8">
        <v>36.83</v>
      </c>
      <c r="O8">
        <v>28.248068622249299</v>
      </c>
      <c r="P8">
        <v>3.75317595022045</v>
      </c>
      <c r="Q8">
        <v>5.78952522936466</v>
      </c>
      <c r="R8">
        <v>8.59354608128473</v>
      </c>
      <c r="S8">
        <v>12.3513659256193</v>
      </c>
      <c r="T8">
        <v>17.273516000460901</v>
      </c>
      <c r="U8">
        <f>IF(K8&lt;Q8,4,IF(K8&lt;R8,3,IF(K8&lt;S8,2,1)))</f>
        <v>2</v>
      </c>
      <c r="V8">
        <f>IF(E8=E7,U8-U7,0)</f>
        <v>0</v>
      </c>
      <c r="W8">
        <f>VLOOKUP(E8,parc_nmudou!$A$2:$B$160,2,FALSE)</f>
        <v>1</v>
      </c>
      <c r="X8">
        <v>1</v>
      </c>
      <c r="Y8">
        <f t="shared" si="0"/>
        <v>29.87</v>
      </c>
    </row>
    <row r="9" spans="1:25" x14ac:dyDescent="0.25">
      <c r="A9">
        <v>573116</v>
      </c>
      <c r="B9">
        <v>186</v>
      </c>
      <c r="C9">
        <v>164.11</v>
      </c>
      <c r="D9">
        <v>125.38</v>
      </c>
      <c r="E9">
        <v>308</v>
      </c>
      <c r="F9">
        <v>20.66</v>
      </c>
      <c r="G9">
        <v>1392.6</v>
      </c>
      <c r="H9">
        <v>1370.5</v>
      </c>
      <c r="I9">
        <v>10.16</v>
      </c>
      <c r="J9">
        <v>12.62</v>
      </c>
      <c r="K9">
        <v>13.32</v>
      </c>
      <c r="L9">
        <v>11.37</v>
      </c>
      <c r="M9">
        <v>51.43</v>
      </c>
      <c r="N9">
        <v>63.7</v>
      </c>
      <c r="O9">
        <v>29.200969888648999</v>
      </c>
      <c r="P9">
        <v>3.8057074764182</v>
      </c>
      <c r="Q9">
        <v>5.8550722592834301</v>
      </c>
      <c r="R9">
        <v>8.6699463051186108</v>
      </c>
      <c r="S9">
        <v>12.4336578510423</v>
      </c>
      <c r="T9">
        <v>17.3530962114753</v>
      </c>
      <c r="U9">
        <f>IF(K9&lt;Q9,4,IF(K9&lt;R9,3,IF(K9&lt;S9,2,1)))</f>
        <v>1</v>
      </c>
      <c r="V9">
        <f>IF(E9=E8,U9-U8,0)</f>
        <v>0</v>
      </c>
      <c r="W9">
        <f>VLOOKUP(E9,parc_nmudou!$A$2:$B$160,2,FALSE)</f>
        <v>1</v>
      </c>
      <c r="X9">
        <v>1</v>
      </c>
      <c r="Y9">
        <f t="shared" si="0"/>
        <v>29.87</v>
      </c>
    </row>
    <row r="10" spans="1:25" x14ac:dyDescent="0.25">
      <c r="A10">
        <v>573116</v>
      </c>
      <c r="B10">
        <v>184</v>
      </c>
      <c r="C10">
        <v>69.94</v>
      </c>
      <c r="D10">
        <v>112.06</v>
      </c>
      <c r="E10">
        <v>305</v>
      </c>
      <c r="F10">
        <v>20.76</v>
      </c>
      <c r="G10">
        <v>1570.31</v>
      </c>
      <c r="H10">
        <v>1465.62</v>
      </c>
      <c r="I10">
        <v>9.7100000000000009</v>
      </c>
      <c r="J10">
        <v>10.1</v>
      </c>
      <c r="K10">
        <v>11.32</v>
      </c>
      <c r="L10">
        <v>10.99</v>
      </c>
      <c r="M10">
        <v>41.3</v>
      </c>
      <c r="N10">
        <v>50.36</v>
      </c>
      <c r="O10">
        <v>28.118085321091399</v>
      </c>
      <c r="P10">
        <v>3.8386515508875299</v>
      </c>
      <c r="Q10">
        <v>5.8960909485403397</v>
      </c>
      <c r="R10">
        <v>8.7176637489604492</v>
      </c>
      <c r="S10">
        <v>12.484963174758301</v>
      </c>
      <c r="T10">
        <v>17.402628850550101</v>
      </c>
      <c r="U10">
        <f>IF(K10&lt;Q10,4,IF(K10&lt;R10,3,IF(K10&lt;S10,2,1)))</f>
        <v>2</v>
      </c>
      <c r="V10">
        <f>IF(E10=E9,U10-U9,0)</f>
        <v>0</v>
      </c>
      <c r="W10">
        <f>VLOOKUP(E10,parc_nmudou!$A$2:$B$160,2,FALSE)</f>
        <v>1</v>
      </c>
      <c r="X10">
        <v>1</v>
      </c>
      <c r="Y10">
        <f t="shared" si="0"/>
        <v>29.87</v>
      </c>
    </row>
    <row r="11" spans="1:25" x14ac:dyDescent="0.25">
      <c r="A11">
        <v>573116</v>
      </c>
      <c r="B11">
        <v>184</v>
      </c>
      <c r="C11">
        <v>69.94</v>
      </c>
      <c r="D11">
        <v>112.06</v>
      </c>
      <c r="E11">
        <v>306</v>
      </c>
      <c r="F11">
        <v>20.76</v>
      </c>
      <c r="G11">
        <v>1620.31</v>
      </c>
      <c r="H11">
        <v>1620.31</v>
      </c>
      <c r="I11">
        <v>9.66</v>
      </c>
      <c r="J11">
        <v>10.3</v>
      </c>
      <c r="K11">
        <v>11.13</v>
      </c>
      <c r="L11">
        <v>11.97</v>
      </c>
      <c r="M11">
        <v>45.34</v>
      </c>
      <c r="N11">
        <v>55.29</v>
      </c>
      <c r="O11">
        <v>28.010303470116799</v>
      </c>
      <c r="P11">
        <v>3.8386515508875299</v>
      </c>
      <c r="Q11">
        <v>5.8960909485403397</v>
      </c>
      <c r="R11">
        <v>8.7176637489604492</v>
      </c>
      <c r="S11">
        <v>12.484963174758301</v>
      </c>
      <c r="T11">
        <v>17.402628850550101</v>
      </c>
      <c r="U11">
        <f>IF(K11&lt;Q11,4,IF(K11&lt;R11,3,IF(K11&lt;S11,2,1)))</f>
        <v>2</v>
      </c>
      <c r="V11">
        <f>IF(E11=E10,U11-U10,0)</f>
        <v>0</v>
      </c>
      <c r="W11">
        <f>VLOOKUP(E11,parc_nmudou!$A$2:$B$160,2,FALSE)</f>
        <v>1</v>
      </c>
      <c r="X11">
        <v>1</v>
      </c>
      <c r="Y11">
        <f t="shared" si="0"/>
        <v>29.87</v>
      </c>
    </row>
    <row r="12" spans="1:25" x14ac:dyDescent="0.25">
      <c r="A12">
        <v>573116</v>
      </c>
      <c r="B12">
        <v>117</v>
      </c>
      <c r="C12">
        <v>54.69</v>
      </c>
      <c r="D12">
        <v>166.3</v>
      </c>
      <c r="E12">
        <v>207</v>
      </c>
      <c r="F12">
        <v>21.81</v>
      </c>
      <c r="G12">
        <v>1580</v>
      </c>
      <c r="H12">
        <v>1560</v>
      </c>
      <c r="I12">
        <v>9.94</v>
      </c>
      <c r="J12">
        <v>12.74</v>
      </c>
      <c r="K12">
        <v>14.1</v>
      </c>
      <c r="L12">
        <v>12.38</v>
      </c>
      <c r="M12">
        <v>58.54</v>
      </c>
      <c r="N12">
        <v>72.16</v>
      </c>
      <c r="O12">
        <v>29.297052105362901</v>
      </c>
      <c r="P12">
        <v>4.1895680176575301</v>
      </c>
      <c r="Q12">
        <v>6.32899884919191</v>
      </c>
      <c r="R12">
        <v>9.2170575177281204</v>
      </c>
      <c r="S12">
        <v>13.017789025742999</v>
      </c>
      <c r="T12">
        <v>17.913403613298101</v>
      </c>
      <c r="U12">
        <f>IF(K12&lt;Q12,4,IF(K12&lt;R12,3,IF(K12&lt;S12,2,1)))</f>
        <v>1</v>
      </c>
      <c r="V12">
        <f>IF(E12=E11,U12-U11,0)</f>
        <v>0</v>
      </c>
      <c r="W12">
        <f>VLOOKUP(E12,parc_nmudou!$A$2:$B$160,2,FALSE)</f>
        <v>0</v>
      </c>
      <c r="X12">
        <v>1</v>
      </c>
      <c r="Y12">
        <f t="shared" si="0"/>
        <v>29.87</v>
      </c>
    </row>
    <row r="13" spans="1:25" x14ac:dyDescent="0.25">
      <c r="A13">
        <v>573116</v>
      </c>
      <c r="B13">
        <v>118</v>
      </c>
      <c r="C13">
        <v>132.82</v>
      </c>
      <c r="D13">
        <v>172.17</v>
      </c>
      <c r="E13">
        <v>209</v>
      </c>
      <c r="F13">
        <v>22.08</v>
      </c>
      <c r="G13">
        <v>1560</v>
      </c>
      <c r="H13">
        <v>1520</v>
      </c>
      <c r="I13">
        <v>10.38</v>
      </c>
      <c r="J13">
        <v>12.57</v>
      </c>
      <c r="K13">
        <v>14.12</v>
      </c>
      <c r="L13">
        <v>13.21</v>
      </c>
      <c r="M13">
        <v>61.08</v>
      </c>
      <c r="N13">
        <v>75.510000000000005</v>
      </c>
      <c r="O13">
        <v>29.240355149390201</v>
      </c>
      <c r="P13">
        <v>4.2812200165885201</v>
      </c>
      <c r="Q13">
        <v>6.4409105596008702</v>
      </c>
      <c r="R13">
        <v>9.3449522464277592</v>
      </c>
      <c r="S13">
        <v>13.1530739388729</v>
      </c>
      <c r="T13">
        <v>18.042057993011699</v>
      </c>
      <c r="U13">
        <f>IF(K13&lt;Q13,4,IF(K13&lt;R13,3,IF(K13&lt;S13,2,1)))</f>
        <v>1</v>
      </c>
      <c r="V13">
        <f>IF(E13=E12,U13-U12,0)</f>
        <v>0</v>
      </c>
      <c r="W13">
        <f>VLOOKUP(E13,parc_nmudou!$A$2:$B$160,2,FALSE)</f>
        <v>1</v>
      </c>
      <c r="X13">
        <v>1</v>
      </c>
      <c r="Y13">
        <f t="shared" si="0"/>
        <v>29.87</v>
      </c>
    </row>
    <row r="14" spans="1:25" x14ac:dyDescent="0.25">
      <c r="A14">
        <v>573116</v>
      </c>
      <c r="B14">
        <v>165</v>
      </c>
      <c r="C14">
        <v>55.87</v>
      </c>
      <c r="D14">
        <v>174.17</v>
      </c>
      <c r="E14">
        <v>275</v>
      </c>
      <c r="F14">
        <v>22.17</v>
      </c>
      <c r="G14">
        <v>1494.36</v>
      </c>
      <c r="H14">
        <v>1369.83</v>
      </c>
      <c r="I14">
        <v>9.75</v>
      </c>
      <c r="J14">
        <v>11.13</v>
      </c>
      <c r="K14">
        <v>14.16</v>
      </c>
      <c r="L14">
        <v>10.44</v>
      </c>
      <c r="M14">
        <v>43.35</v>
      </c>
      <c r="N14">
        <v>53.97</v>
      </c>
      <c r="O14">
        <v>29.237933269427302</v>
      </c>
      <c r="P14">
        <v>4.3118940508380996</v>
      </c>
      <c r="Q14">
        <v>6.47826304034957</v>
      </c>
      <c r="R14">
        <v>9.3875332869480204</v>
      </c>
      <c r="S14">
        <v>13.198012626961001</v>
      </c>
      <c r="T14">
        <v>18.084703912839601</v>
      </c>
      <c r="U14">
        <f>IF(K14&lt;Q14,4,IF(K14&lt;R14,3,IF(K14&lt;S14,2,1)))</f>
        <v>1</v>
      </c>
      <c r="V14">
        <f>IF(E14=E13,U14-U13,0)</f>
        <v>0</v>
      </c>
      <c r="W14">
        <f>VLOOKUP(E14,parc_nmudou!$A$2:$B$160,2,FALSE)</f>
        <v>0</v>
      </c>
      <c r="X14">
        <v>1</v>
      </c>
      <c r="Y14">
        <f t="shared" si="0"/>
        <v>29.87</v>
      </c>
    </row>
    <row r="15" spans="1:25" x14ac:dyDescent="0.25">
      <c r="A15">
        <v>573116</v>
      </c>
      <c r="B15">
        <v>188</v>
      </c>
      <c r="C15">
        <v>176.53</v>
      </c>
      <c r="D15">
        <v>181.5</v>
      </c>
      <c r="E15">
        <v>311</v>
      </c>
      <c r="F15">
        <v>22.31</v>
      </c>
      <c r="G15">
        <v>1670.01</v>
      </c>
      <c r="H15">
        <v>1642.17</v>
      </c>
      <c r="I15">
        <v>9.7799999999999994</v>
      </c>
      <c r="J15">
        <v>10.91</v>
      </c>
      <c r="K15">
        <v>12.08</v>
      </c>
      <c r="L15">
        <v>12.48</v>
      </c>
      <c r="M15">
        <v>48.02</v>
      </c>
      <c r="N15">
        <v>60.32</v>
      </c>
      <c r="O15">
        <v>28.1089377847096</v>
      </c>
      <c r="P15">
        <v>4.35972994902962</v>
      </c>
      <c r="Q15">
        <v>6.5364133651097003</v>
      </c>
      <c r="R15">
        <v>9.4537191639199794</v>
      </c>
      <c r="S15">
        <v>13.267762211401701</v>
      </c>
      <c r="T15">
        <v>18.150806473842099</v>
      </c>
      <c r="U15">
        <f>IF(K15&lt;Q15,4,IF(K15&lt;R15,3,IF(K15&lt;S15,2,1)))</f>
        <v>2</v>
      </c>
      <c r="V15">
        <f>IF(E15=E14,U15-U14,0)</f>
        <v>0</v>
      </c>
      <c r="W15">
        <f>VLOOKUP(E15,parc_nmudou!$A$2:$B$160,2,FALSE)</f>
        <v>1</v>
      </c>
      <c r="X15">
        <v>2</v>
      </c>
      <c r="Y15">
        <f t="shared" si="0"/>
        <v>27.62</v>
      </c>
    </row>
    <row r="16" spans="1:25" x14ac:dyDescent="0.25">
      <c r="A16">
        <v>573116</v>
      </c>
      <c r="B16">
        <v>206</v>
      </c>
      <c r="C16">
        <v>66.66</v>
      </c>
      <c r="D16">
        <v>201.28</v>
      </c>
      <c r="E16">
        <v>342</v>
      </c>
      <c r="F16">
        <v>22.4</v>
      </c>
      <c r="G16">
        <v>1730.1</v>
      </c>
      <c r="H16">
        <v>1730.1</v>
      </c>
      <c r="I16">
        <v>7.74</v>
      </c>
      <c r="J16">
        <v>11.19</v>
      </c>
      <c r="K16">
        <v>11.9</v>
      </c>
      <c r="L16">
        <v>8.2100000000000009</v>
      </c>
      <c r="M16">
        <v>35.46</v>
      </c>
      <c r="N16">
        <v>43.93</v>
      </c>
      <c r="O16">
        <v>27.982490852434999</v>
      </c>
      <c r="P16">
        <v>4.3905584462464899</v>
      </c>
      <c r="Q16">
        <v>6.57382485031677</v>
      </c>
      <c r="R16">
        <v>9.4962338169275906</v>
      </c>
      <c r="S16">
        <v>13.312501675748599</v>
      </c>
      <c r="T16">
        <v>18.193150317828799</v>
      </c>
      <c r="U16">
        <f>IF(K16&lt;Q16,4,IF(K16&lt;R16,3,IF(K16&lt;S16,2,1)))</f>
        <v>2</v>
      </c>
      <c r="V16">
        <f>IF(E16=E15,U16-U15,0)</f>
        <v>0</v>
      </c>
      <c r="W16">
        <f>VLOOKUP(E16,parc_nmudou!$A$2:$B$160,2,FALSE)</f>
        <v>1</v>
      </c>
      <c r="X16">
        <v>2</v>
      </c>
      <c r="Y16">
        <f t="shared" si="0"/>
        <v>27.62</v>
      </c>
    </row>
    <row r="17" spans="1:25" x14ac:dyDescent="0.25">
      <c r="A17">
        <v>573116</v>
      </c>
      <c r="B17">
        <v>206</v>
      </c>
      <c r="C17">
        <v>66.66</v>
      </c>
      <c r="D17">
        <v>201.28</v>
      </c>
      <c r="E17">
        <v>343</v>
      </c>
      <c r="F17">
        <v>22.4</v>
      </c>
      <c r="G17">
        <v>1720.38</v>
      </c>
      <c r="H17">
        <v>1777.73</v>
      </c>
      <c r="I17">
        <v>6.06</v>
      </c>
      <c r="J17">
        <v>8.16</v>
      </c>
      <c r="K17">
        <v>9.4</v>
      </c>
      <c r="L17">
        <v>5.25</v>
      </c>
      <c r="M17">
        <v>16.739999999999998</v>
      </c>
      <c r="N17">
        <v>21.27</v>
      </c>
      <c r="O17">
        <v>26.434964750999399</v>
      </c>
      <c r="P17">
        <v>4.3905584462464899</v>
      </c>
      <c r="Q17">
        <v>6.57382485031677</v>
      </c>
      <c r="R17">
        <v>9.4962338169275906</v>
      </c>
      <c r="S17">
        <v>13.312501675748599</v>
      </c>
      <c r="T17">
        <v>18.193150317828799</v>
      </c>
      <c r="U17">
        <f>IF(K17&lt;Q17,4,IF(K17&lt;R17,3,IF(K17&lt;S17,2,1)))</f>
        <v>3</v>
      </c>
      <c r="V17">
        <f>IF(E17=E16,U17-U16,0)</f>
        <v>0</v>
      </c>
      <c r="W17">
        <f>VLOOKUP(E17,parc_nmudou!$A$2:$B$160,2,FALSE)</f>
        <v>1</v>
      </c>
      <c r="X17">
        <v>3</v>
      </c>
      <c r="Y17">
        <f t="shared" si="0"/>
        <v>25.37</v>
      </c>
    </row>
    <row r="18" spans="1:25" x14ac:dyDescent="0.25">
      <c r="A18">
        <v>573116</v>
      </c>
      <c r="B18">
        <v>164</v>
      </c>
      <c r="C18">
        <v>178.25</v>
      </c>
      <c r="D18">
        <v>71.5</v>
      </c>
      <c r="E18">
        <v>273</v>
      </c>
      <c r="F18">
        <v>22.47</v>
      </c>
      <c r="G18">
        <v>1621.49</v>
      </c>
      <c r="H18">
        <v>1567.44</v>
      </c>
      <c r="I18">
        <v>9.16</v>
      </c>
      <c r="J18">
        <v>12.83</v>
      </c>
      <c r="K18">
        <v>13.2</v>
      </c>
      <c r="L18">
        <v>10.41</v>
      </c>
      <c r="M18">
        <v>50.3</v>
      </c>
      <c r="N18">
        <v>61.8</v>
      </c>
      <c r="O18">
        <v>28.672966656110798</v>
      </c>
      <c r="P18">
        <v>4.4145773588695896</v>
      </c>
      <c r="Q18">
        <v>6.6029380639112798</v>
      </c>
      <c r="R18">
        <v>9.5292824743169398</v>
      </c>
      <c r="S18">
        <v>13.347245230770501</v>
      </c>
      <c r="T18">
        <v>18.226003283234199</v>
      </c>
      <c r="U18">
        <f>IF(K18&lt;Q18,4,IF(K18&lt;R18,3,IF(K18&lt;S18,2,1)))</f>
        <v>2</v>
      </c>
      <c r="V18">
        <f>IF(E18=E17,U18-U17,0)</f>
        <v>0</v>
      </c>
      <c r="W18">
        <f>VLOOKUP(E18,parc_nmudou!$A$2:$B$160,2,FALSE)</f>
        <v>1</v>
      </c>
      <c r="X18">
        <v>1</v>
      </c>
      <c r="Y18">
        <f t="shared" si="0"/>
        <v>29.87</v>
      </c>
    </row>
    <row r="19" spans="1:25" x14ac:dyDescent="0.25">
      <c r="A19">
        <v>573116</v>
      </c>
      <c r="B19">
        <v>164</v>
      </c>
      <c r="C19">
        <v>178.25</v>
      </c>
      <c r="D19">
        <v>71.5</v>
      </c>
      <c r="E19">
        <v>274</v>
      </c>
      <c r="F19">
        <v>22.47</v>
      </c>
      <c r="G19">
        <v>1795.01</v>
      </c>
      <c r="H19">
        <v>1795.01</v>
      </c>
      <c r="I19">
        <v>8.4700000000000006</v>
      </c>
      <c r="J19">
        <v>12.32</v>
      </c>
      <c r="K19">
        <v>12.84</v>
      </c>
      <c r="L19">
        <v>10.220000000000001</v>
      </c>
      <c r="M19">
        <v>48.14</v>
      </c>
      <c r="N19">
        <v>59.22</v>
      </c>
      <c r="O19">
        <v>28.4818460408516</v>
      </c>
      <c r="P19">
        <v>4.4145773588695896</v>
      </c>
      <c r="Q19">
        <v>6.6029380639112798</v>
      </c>
      <c r="R19">
        <v>9.5292824743169398</v>
      </c>
      <c r="S19">
        <v>13.347245230770501</v>
      </c>
      <c r="T19">
        <v>18.226003283234199</v>
      </c>
      <c r="U19">
        <f>IF(K19&lt;Q19,4,IF(K19&lt;R19,3,IF(K19&lt;S19,2,1)))</f>
        <v>2</v>
      </c>
      <c r="V19">
        <f>IF(E19=E18,U19-U18,0)</f>
        <v>0</v>
      </c>
      <c r="W19">
        <f>VLOOKUP(E19,parc_nmudou!$A$2:$B$160,2,FALSE)</f>
        <v>1</v>
      </c>
      <c r="X19">
        <v>2</v>
      </c>
      <c r="Y19">
        <f t="shared" si="0"/>
        <v>27.62</v>
      </c>
    </row>
    <row r="20" spans="1:25" x14ac:dyDescent="0.25">
      <c r="A20">
        <v>573116</v>
      </c>
      <c r="B20">
        <v>189</v>
      </c>
      <c r="C20">
        <v>154.97999999999999</v>
      </c>
      <c r="D20">
        <v>244.54</v>
      </c>
      <c r="E20">
        <v>313</v>
      </c>
      <c r="F20">
        <v>22.93</v>
      </c>
      <c r="G20">
        <v>1617.25</v>
      </c>
      <c r="H20">
        <v>1617.25</v>
      </c>
      <c r="I20">
        <v>9.9</v>
      </c>
      <c r="J20">
        <v>10.06</v>
      </c>
      <c r="K20">
        <v>12.22</v>
      </c>
      <c r="L20">
        <v>12.64</v>
      </c>
      <c r="M20">
        <v>43.93</v>
      </c>
      <c r="N20">
        <v>55.69</v>
      </c>
      <c r="O20">
        <v>28.016240691726999</v>
      </c>
      <c r="P20">
        <v>4.5732953059041304</v>
      </c>
      <c r="Q20">
        <v>6.7945720395946196</v>
      </c>
      <c r="R20">
        <v>9.7460515499922202</v>
      </c>
      <c r="S20">
        <v>13.574391468100201</v>
      </c>
      <c r="T20">
        <v>18.440144917746299</v>
      </c>
      <c r="U20">
        <f>IF(K20&lt;Q20,4,IF(K20&lt;R20,3,IF(K20&lt;S20,2,1)))</f>
        <v>2</v>
      </c>
      <c r="V20">
        <f>IF(E20=E19,U20-U19,0)</f>
        <v>0</v>
      </c>
      <c r="W20">
        <f>VLOOKUP(E20,parc_nmudou!$A$2:$B$160,2,FALSE)</f>
        <v>1</v>
      </c>
      <c r="X20">
        <v>2</v>
      </c>
      <c r="Y20">
        <f t="shared" si="0"/>
        <v>27.62</v>
      </c>
    </row>
    <row r="21" spans="1:25" x14ac:dyDescent="0.25">
      <c r="A21">
        <v>573116</v>
      </c>
      <c r="B21">
        <v>199</v>
      </c>
      <c r="C21">
        <v>118.9</v>
      </c>
      <c r="D21">
        <v>260.64</v>
      </c>
      <c r="E21">
        <v>329</v>
      </c>
      <c r="F21">
        <v>23.23</v>
      </c>
      <c r="G21">
        <v>1581.9</v>
      </c>
      <c r="H21">
        <v>1502.81</v>
      </c>
      <c r="I21">
        <v>7.8</v>
      </c>
      <c r="J21">
        <v>9.91</v>
      </c>
      <c r="K21">
        <v>10.8</v>
      </c>
      <c r="L21">
        <v>7.28</v>
      </c>
      <c r="M21">
        <v>26.86</v>
      </c>
      <c r="N21">
        <v>33.78</v>
      </c>
      <c r="O21">
        <v>27.088424531103001</v>
      </c>
      <c r="P21">
        <v>4.6776079353966402</v>
      </c>
      <c r="Q21">
        <v>6.9198283663889804</v>
      </c>
      <c r="R21">
        <v>9.8870296346417792</v>
      </c>
      <c r="S21">
        <v>13.7214409234738</v>
      </c>
      <c r="T21">
        <v>18.578187311840601</v>
      </c>
      <c r="U21">
        <f>IF(K21&lt;Q21,4,IF(K21&lt;R21,3,IF(K21&lt;S21,2,1)))</f>
        <v>2</v>
      </c>
      <c r="V21">
        <f>IF(E21=E20,U21-U20,0)</f>
        <v>0</v>
      </c>
      <c r="W21">
        <f>VLOOKUP(E21,parc_nmudou!$A$2:$B$160,2,FALSE)</f>
        <v>1</v>
      </c>
      <c r="X21">
        <v>3</v>
      </c>
      <c r="Y21">
        <f t="shared" si="0"/>
        <v>25.37</v>
      </c>
    </row>
    <row r="22" spans="1:25" x14ac:dyDescent="0.25">
      <c r="A22">
        <v>573116</v>
      </c>
      <c r="B22">
        <v>163</v>
      </c>
      <c r="C22">
        <v>70.66</v>
      </c>
      <c r="D22">
        <v>260.58</v>
      </c>
      <c r="E22">
        <v>272</v>
      </c>
      <c r="F22">
        <v>23.39</v>
      </c>
      <c r="G22">
        <v>1681.43</v>
      </c>
      <c r="H22">
        <v>1681.43</v>
      </c>
      <c r="I22">
        <v>7.76</v>
      </c>
      <c r="J22">
        <v>11.23</v>
      </c>
      <c r="K22">
        <v>12.12</v>
      </c>
      <c r="L22">
        <v>8.09</v>
      </c>
      <c r="M22">
        <v>34.950000000000003</v>
      </c>
      <c r="N22">
        <v>43.3</v>
      </c>
      <c r="O22">
        <v>27.831853004587799</v>
      </c>
      <c r="P22">
        <v>4.7334922753389002</v>
      </c>
      <c r="Q22">
        <v>6.9867142417421499</v>
      </c>
      <c r="R22">
        <v>9.9620870132377597</v>
      </c>
      <c r="S22">
        <v>13.799516882780299</v>
      </c>
      <c r="T22">
        <v>18.651295793739902</v>
      </c>
      <c r="U22">
        <f>IF(K22&lt;Q22,4,IF(K22&lt;R22,3,IF(K22&lt;S22,2,1)))</f>
        <v>2</v>
      </c>
      <c r="V22">
        <f>IF(E22=E21,U22-U21,0)</f>
        <v>0</v>
      </c>
      <c r="W22">
        <f>VLOOKUP(E22,parc_nmudou!$A$2:$B$160,2,FALSE)</f>
        <v>1</v>
      </c>
      <c r="X22">
        <v>2</v>
      </c>
      <c r="Y22">
        <f t="shared" si="0"/>
        <v>27.62</v>
      </c>
    </row>
    <row r="23" spans="1:25" x14ac:dyDescent="0.25">
      <c r="A23">
        <v>573116</v>
      </c>
      <c r="B23">
        <v>209</v>
      </c>
      <c r="C23">
        <v>78.569999999999993</v>
      </c>
      <c r="D23">
        <v>302.94</v>
      </c>
      <c r="E23">
        <v>347</v>
      </c>
      <c r="F23">
        <v>23.46</v>
      </c>
      <c r="G23">
        <v>1600</v>
      </c>
      <c r="H23">
        <v>1580</v>
      </c>
      <c r="I23">
        <v>8.4700000000000006</v>
      </c>
      <c r="J23">
        <v>10</v>
      </c>
      <c r="K23">
        <v>11.56</v>
      </c>
      <c r="L23">
        <v>9.09</v>
      </c>
      <c r="M23">
        <v>33.119999999999997</v>
      </c>
      <c r="N23">
        <v>41.76</v>
      </c>
      <c r="O23">
        <v>27.484431357514701</v>
      </c>
      <c r="P23">
        <v>4.7579956173075102</v>
      </c>
      <c r="Q23">
        <v>7.0159939776240297</v>
      </c>
      <c r="R23">
        <v>9.9948954787764404</v>
      </c>
      <c r="S23">
        <v>13.8335986210535</v>
      </c>
      <c r="T23">
        <v>18.683169186866898</v>
      </c>
      <c r="U23">
        <f>IF(K23&lt;Q23,4,IF(K23&lt;R23,3,IF(K23&lt;S23,2,1)))</f>
        <v>2</v>
      </c>
      <c r="V23">
        <f>IF(E23=E22,U23-U22,0)</f>
        <v>0</v>
      </c>
      <c r="W23">
        <f>VLOOKUP(E23,parc_nmudou!$A$2:$B$160,2,FALSE)</f>
        <v>0</v>
      </c>
      <c r="X23">
        <v>2</v>
      </c>
      <c r="Y23">
        <f t="shared" si="0"/>
        <v>27.62</v>
      </c>
    </row>
    <row r="24" spans="1:25" x14ac:dyDescent="0.25">
      <c r="A24">
        <v>573116</v>
      </c>
      <c r="B24">
        <v>203</v>
      </c>
      <c r="C24">
        <v>95.79</v>
      </c>
      <c r="D24">
        <v>92.8</v>
      </c>
      <c r="E24">
        <v>336</v>
      </c>
      <c r="F24">
        <v>23.49</v>
      </c>
      <c r="G24">
        <v>1702.07</v>
      </c>
      <c r="H24">
        <v>1702.07</v>
      </c>
      <c r="I24">
        <v>7.24</v>
      </c>
      <c r="J24">
        <v>8.16</v>
      </c>
      <c r="K24">
        <v>9.14</v>
      </c>
      <c r="L24">
        <v>7.22</v>
      </c>
      <c r="M24">
        <v>21.27</v>
      </c>
      <c r="N24">
        <v>27.31</v>
      </c>
      <c r="O24">
        <v>25.9027506221138</v>
      </c>
      <c r="P24">
        <v>4.7685070148145803</v>
      </c>
      <c r="Q24">
        <v>7.0285455546156204</v>
      </c>
      <c r="R24">
        <v>10.008950775771201</v>
      </c>
      <c r="S24">
        <v>13.8481908415195</v>
      </c>
      <c r="T24">
        <v>18.696808504646501</v>
      </c>
      <c r="U24">
        <f>IF(K24&lt;Q24,4,IF(K24&lt;R24,3,IF(K24&lt;S24,2,1)))</f>
        <v>3</v>
      </c>
      <c r="V24">
        <f>IF(E24=E23,U24-U23,0)</f>
        <v>0</v>
      </c>
      <c r="W24">
        <f>VLOOKUP(E24,parc_nmudou!$A$2:$B$160,2,FALSE)</f>
        <v>1</v>
      </c>
      <c r="X24">
        <v>2</v>
      </c>
      <c r="Y24">
        <f t="shared" si="0"/>
        <v>27.62</v>
      </c>
    </row>
    <row r="25" spans="1:25" x14ac:dyDescent="0.25">
      <c r="A25">
        <v>573116</v>
      </c>
      <c r="B25">
        <v>204</v>
      </c>
      <c r="C25">
        <v>65.599999999999994</v>
      </c>
      <c r="D25">
        <v>202.44</v>
      </c>
      <c r="E25">
        <v>337</v>
      </c>
      <c r="F25">
        <v>23.52</v>
      </c>
      <c r="G25">
        <v>1591.55</v>
      </c>
      <c r="H25">
        <v>1569.44</v>
      </c>
      <c r="I25">
        <v>7.98</v>
      </c>
      <c r="J25">
        <v>9.8800000000000008</v>
      </c>
      <c r="K25">
        <v>10.46</v>
      </c>
      <c r="L25">
        <v>7.96</v>
      </c>
      <c r="M25">
        <v>28.83</v>
      </c>
      <c r="N25">
        <v>36.340000000000003</v>
      </c>
      <c r="O25">
        <v>26.785692104911899</v>
      </c>
      <c r="P25">
        <v>4.7790243656464604</v>
      </c>
      <c r="Q25">
        <v>7.0410989790581802</v>
      </c>
      <c r="R25">
        <v>10.0230027751356</v>
      </c>
      <c r="S25">
        <v>13.8627745231482</v>
      </c>
      <c r="T25">
        <v>18.710435421929802</v>
      </c>
      <c r="U25">
        <f>IF(K25&lt;Q25,4,IF(K25&lt;R25,3,IF(K25&lt;S25,2,1)))</f>
        <v>2</v>
      </c>
      <c r="V25">
        <f>IF(E25=E24,U25-U24,0)</f>
        <v>0</v>
      </c>
      <c r="W25">
        <f>VLOOKUP(E25,parc_nmudou!$A$2:$B$160,2,FALSE)</f>
        <v>0</v>
      </c>
      <c r="X25">
        <v>2</v>
      </c>
      <c r="Y25">
        <f t="shared" si="0"/>
        <v>27.62</v>
      </c>
    </row>
    <row r="26" spans="1:25" x14ac:dyDescent="0.25">
      <c r="A26">
        <v>573116</v>
      </c>
      <c r="B26">
        <v>126</v>
      </c>
      <c r="C26">
        <v>36.119999999999997</v>
      </c>
      <c r="D26">
        <v>88.16</v>
      </c>
      <c r="E26">
        <v>223</v>
      </c>
      <c r="F26">
        <v>23.59</v>
      </c>
      <c r="G26">
        <v>1660</v>
      </c>
      <c r="H26">
        <v>1680</v>
      </c>
      <c r="I26">
        <v>8.73</v>
      </c>
      <c r="J26">
        <v>11.15</v>
      </c>
      <c r="K26">
        <v>12.16</v>
      </c>
      <c r="L26">
        <v>10.15</v>
      </c>
      <c r="M26">
        <v>41.66</v>
      </c>
      <c r="N26">
        <v>50.79</v>
      </c>
      <c r="O26">
        <v>27.799207508381802</v>
      </c>
      <c r="P26">
        <v>4.8035879025429598</v>
      </c>
      <c r="Q26">
        <v>7.0703973950621002</v>
      </c>
      <c r="R26">
        <v>10.0557778982734</v>
      </c>
      <c r="S26">
        <v>13.8967699243392</v>
      </c>
      <c r="T26">
        <v>18.742183431892101</v>
      </c>
      <c r="U26">
        <f>IF(K26&lt;Q26,4,IF(K26&lt;R26,3,IF(K26&lt;S26,2,1)))</f>
        <v>2</v>
      </c>
      <c r="V26">
        <f>IF(E26=E25,U26-U25,0)</f>
        <v>0</v>
      </c>
      <c r="W26">
        <f>VLOOKUP(E26,parc_nmudou!$A$2:$B$160,2,FALSE)</f>
        <v>1</v>
      </c>
      <c r="X26">
        <v>2</v>
      </c>
      <c r="Y26">
        <f t="shared" si="0"/>
        <v>27.62</v>
      </c>
    </row>
    <row r="27" spans="1:25" x14ac:dyDescent="0.25">
      <c r="A27">
        <v>573116</v>
      </c>
      <c r="B27">
        <v>183</v>
      </c>
      <c r="C27">
        <v>159.55000000000001</v>
      </c>
      <c r="D27">
        <v>266.43</v>
      </c>
      <c r="E27">
        <v>303</v>
      </c>
      <c r="F27">
        <v>23.62</v>
      </c>
      <c r="G27">
        <v>1580.65</v>
      </c>
      <c r="H27">
        <v>1580.65</v>
      </c>
      <c r="I27">
        <v>9.4</v>
      </c>
      <c r="J27">
        <v>12.81</v>
      </c>
      <c r="K27">
        <v>13.38</v>
      </c>
      <c r="L27">
        <v>11.03</v>
      </c>
      <c r="M27">
        <v>51.82</v>
      </c>
      <c r="N27">
        <v>63.19</v>
      </c>
      <c r="O27">
        <v>28.469049417689298</v>
      </c>
      <c r="P27">
        <v>4.8141249690350598</v>
      </c>
      <c r="Q27">
        <v>7.0829568592133301</v>
      </c>
      <c r="R27">
        <v>10.0698188397342</v>
      </c>
      <c r="S27">
        <v>13.9113251654548</v>
      </c>
      <c r="T27">
        <v>18.755769134645298</v>
      </c>
      <c r="U27">
        <f>IF(K27&lt;Q27,4,IF(K27&lt;R27,3,IF(K27&lt;S27,2,1)))</f>
        <v>2</v>
      </c>
      <c r="V27">
        <f>IF(E27=E26,U27-U26,0)</f>
        <v>0</v>
      </c>
      <c r="W27">
        <f>VLOOKUP(E27,parc_nmudou!$A$2:$B$160,2,FALSE)</f>
        <v>1</v>
      </c>
      <c r="X27">
        <v>2</v>
      </c>
      <c r="Y27">
        <f t="shared" si="0"/>
        <v>27.62</v>
      </c>
    </row>
    <row r="28" spans="1:25" x14ac:dyDescent="0.25">
      <c r="A28">
        <v>573116</v>
      </c>
      <c r="B28">
        <v>210</v>
      </c>
      <c r="C28">
        <v>155.01</v>
      </c>
      <c r="D28">
        <v>302.45999999999998</v>
      </c>
      <c r="E28">
        <v>348</v>
      </c>
      <c r="F28">
        <v>23.62</v>
      </c>
      <c r="G28">
        <v>1640</v>
      </c>
      <c r="H28">
        <v>1620</v>
      </c>
      <c r="I28">
        <v>8.9499999999999993</v>
      </c>
      <c r="J28">
        <v>11.2</v>
      </c>
      <c r="K28">
        <v>12.98</v>
      </c>
      <c r="L28">
        <v>10.41</v>
      </c>
      <c r="M28">
        <v>43.05</v>
      </c>
      <c r="N28">
        <v>53.67</v>
      </c>
      <c r="O28">
        <v>28.251983279796399</v>
      </c>
      <c r="P28">
        <v>4.8141249690350598</v>
      </c>
      <c r="Q28">
        <v>7.0829568592133301</v>
      </c>
      <c r="R28">
        <v>10.0698188397342</v>
      </c>
      <c r="S28">
        <v>13.9113251654548</v>
      </c>
      <c r="T28">
        <v>18.755769134645298</v>
      </c>
      <c r="U28">
        <f>IF(K28&lt;Q28,4,IF(K28&lt;R28,3,IF(K28&lt;S28,2,1)))</f>
        <v>2</v>
      </c>
      <c r="V28">
        <f>IF(E28=E27,U28-U27,0)</f>
        <v>0</v>
      </c>
      <c r="W28">
        <f>VLOOKUP(E28,parc_nmudou!$A$2:$B$160,2,FALSE)</f>
        <v>0</v>
      </c>
      <c r="X28">
        <v>2</v>
      </c>
      <c r="Y28">
        <f t="shared" si="0"/>
        <v>27.62</v>
      </c>
    </row>
    <row r="29" spans="1:25" x14ac:dyDescent="0.25">
      <c r="A29">
        <v>573116</v>
      </c>
      <c r="B29">
        <v>182</v>
      </c>
      <c r="C29">
        <v>76.34</v>
      </c>
      <c r="D29">
        <v>65.819999999999993</v>
      </c>
      <c r="E29">
        <v>301</v>
      </c>
      <c r="F29">
        <v>23.65</v>
      </c>
      <c r="G29">
        <v>1460.81</v>
      </c>
      <c r="H29">
        <v>1436.47</v>
      </c>
      <c r="I29">
        <v>9.2799999999999994</v>
      </c>
      <c r="J29">
        <v>13.14</v>
      </c>
      <c r="K29">
        <v>14.07</v>
      </c>
      <c r="L29">
        <v>9.82</v>
      </c>
      <c r="M29">
        <v>47.65</v>
      </c>
      <c r="N29">
        <v>58.1</v>
      </c>
      <c r="O29">
        <v>28.824827448668401</v>
      </c>
      <c r="P29">
        <v>4.82466791168053</v>
      </c>
      <c r="Q29">
        <v>7.0955180998780998</v>
      </c>
      <c r="R29">
        <v>10.083856444208299</v>
      </c>
      <c r="S29">
        <v>13.925871881120599</v>
      </c>
      <c r="T29">
        <v>18.769342509026298</v>
      </c>
      <c r="U29">
        <f>IF(K29&lt;Q29,4,IF(K29&lt;R29,3,IF(K29&lt;S29,2,1)))</f>
        <v>1</v>
      </c>
      <c r="V29">
        <f>IF(E29=E28,U29-U28,0)</f>
        <v>0</v>
      </c>
      <c r="W29">
        <f>VLOOKUP(E29,parc_nmudou!$A$2:$B$160,2,FALSE)</f>
        <v>1</v>
      </c>
      <c r="X29">
        <v>2</v>
      </c>
      <c r="Y29">
        <f t="shared" si="0"/>
        <v>27.62</v>
      </c>
    </row>
    <row r="30" spans="1:25" x14ac:dyDescent="0.25">
      <c r="A30">
        <v>573116</v>
      </c>
      <c r="B30">
        <v>125</v>
      </c>
      <c r="C30">
        <v>24.09</v>
      </c>
      <c r="D30">
        <v>189.79</v>
      </c>
      <c r="E30">
        <v>222</v>
      </c>
      <c r="F30">
        <v>23.88</v>
      </c>
      <c r="G30">
        <v>1340</v>
      </c>
      <c r="H30">
        <v>1260</v>
      </c>
      <c r="I30">
        <v>10.45</v>
      </c>
      <c r="J30">
        <v>12.91</v>
      </c>
      <c r="K30">
        <v>13.76</v>
      </c>
      <c r="L30">
        <v>10.95</v>
      </c>
      <c r="M30">
        <v>52.17</v>
      </c>
      <c r="N30">
        <v>63.61</v>
      </c>
      <c r="O30">
        <v>28.6044583727538</v>
      </c>
      <c r="P30">
        <v>4.9056904609619396</v>
      </c>
      <c r="Q30">
        <v>7.1918782289791503</v>
      </c>
      <c r="R30">
        <v>10.191366259122599</v>
      </c>
      <c r="S30">
        <v>14.0371138000308</v>
      </c>
      <c r="T30">
        <v>18.872997233808601</v>
      </c>
      <c r="U30">
        <f>IF(K30&lt;Q30,4,IF(K30&lt;R30,3,IF(K30&lt;S30,2,1)))</f>
        <v>2</v>
      </c>
      <c r="V30">
        <f>IF(E30=E29,U30-U29,0)</f>
        <v>0</v>
      </c>
      <c r="W30">
        <f>VLOOKUP(E30,parc_nmudou!$A$2:$B$160,2,FALSE)</f>
        <v>1</v>
      </c>
      <c r="X30">
        <v>2</v>
      </c>
      <c r="Y30">
        <f t="shared" si="0"/>
        <v>27.62</v>
      </c>
    </row>
    <row r="31" spans="1:25" x14ac:dyDescent="0.25">
      <c r="A31">
        <v>573116</v>
      </c>
      <c r="B31">
        <v>109</v>
      </c>
      <c r="C31">
        <v>63</v>
      </c>
      <c r="D31">
        <v>132.79</v>
      </c>
      <c r="E31">
        <v>190</v>
      </c>
      <c r="F31">
        <v>24.01</v>
      </c>
      <c r="G31">
        <v>1392.37</v>
      </c>
      <c r="H31">
        <v>1369.16</v>
      </c>
      <c r="I31">
        <v>9.19</v>
      </c>
      <c r="J31">
        <v>10.98</v>
      </c>
      <c r="K31">
        <v>11.6</v>
      </c>
      <c r="L31">
        <v>9.25</v>
      </c>
      <c r="M31">
        <v>36.46</v>
      </c>
      <c r="N31">
        <v>45.68</v>
      </c>
      <c r="O31">
        <v>27.3504574359578</v>
      </c>
      <c r="P31">
        <v>4.9516351229843201</v>
      </c>
      <c r="Q31">
        <v>7.24638566799785</v>
      </c>
      <c r="R31">
        <v>10.252044170466499</v>
      </c>
      <c r="S31">
        <v>14.0997686190269</v>
      </c>
      <c r="T31">
        <v>18.931267370927898</v>
      </c>
      <c r="U31">
        <f>IF(K31&lt;Q31,4,IF(K31&lt;R31,3,IF(K31&lt;S31,2,1)))</f>
        <v>2</v>
      </c>
      <c r="V31">
        <f>IF(E31=E30,U31-U30,0)</f>
        <v>0</v>
      </c>
      <c r="W31">
        <f>VLOOKUP(E31,parc_nmudou!$A$2:$B$160,2,FALSE)</f>
        <v>1</v>
      </c>
      <c r="X31">
        <v>3</v>
      </c>
      <c r="Y31">
        <f t="shared" si="0"/>
        <v>25.37</v>
      </c>
    </row>
    <row r="32" spans="1:25" x14ac:dyDescent="0.25">
      <c r="A32">
        <v>573116</v>
      </c>
      <c r="B32">
        <v>167</v>
      </c>
      <c r="C32">
        <v>71.88</v>
      </c>
      <c r="D32">
        <v>348.13</v>
      </c>
      <c r="E32">
        <v>277</v>
      </c>
      <c r="F32">
        <v>24.01</v>
      </c>
      <c r="G32">
        <v>1378.55</v>
      </c>
      <c r="H32">
        <v>1355.57</v>
      </c>
      <c r="I32">
        <v>11.65</v>
      </c>
      <c r="J32">
        <v>13.51</v>
      </c>
      <c r="K32">
        <v>15.19</v>
      </c>
      <c r="L32">
        <v>14.66</v>
      </c>
      <c r="M32">
        <v>75.59</v>
      </c>
      <c r="N32">
        <v>92.21</v>
      </c>
      <c r="O32">
        <v>29.302812063917202</v>
      </c>
      <c r="P32">
        <v>4.9516351229843201</v>
      </c>
      <c r="Q32">
        <v>7.24638566799785</v>
      </c>
      <c r="R32">
        <v>10.252044170466499</v>
      </c>
      <c r="S32">
        <v>14.0997686190269</v>
      </c>
      <c r="T32">
        <v>18.931267370927898</v>
      </c>
      <c r="U32">
        <f>IF(K32&lt;Q32,4,IF(K32&lt;R32,3,IF(K32&lt;S32,2,1)))</f>
        <v>1</v>
      </c>
      <c r="V32">
        <f>IF(E32=E31,U32-U31,0)</f>
        <v>0</v>
      </c>
      <c r="W32">
        <f>VLOOKUP(E32,parc_nmudou!$A$2:$B$160,2,FALSE)</f>
        <v>0</v>
      </c>
      <c r="X32">
        <v>1</v>
      </c>
      <c r="Y32">
        <f t="shared" si="0"/>
        <v>29.87</v>
      </c>
    </row>
    <row r="33" spans="1:25" x14ac:dyDescent="0.25">
      <c r="A33">
        <v>573116</v>
      </c>
      <c r="B33">
        <v>149</v>
      </c>
      <c r="C33">
        <v>137.81</v>
      </c>
      <c r="D33">
        <v>172.21</v>
      </c>
      <c r="E33">
        <v>255</v>
      </c>
      <c r="F33">
        <v>24.05</v>
      </c>
      <c r="G33">
        <v>1500</v>
      </c>
      <c r="H33">
        <v>1540</v>
      </c>
      <c r="I33">
        <v>7.71</v>
      </c>
      <c r="J33">
        <v>9.57</v>
      </c>
      <c r="K33">
        <v>11.68</v>
      </c>
      <c r="L33">
        <v>7.37</v>
      </c>
      <c r="M33">
        <v>26.43</v>
      </c>
      <c r="N33">
        <v>33.33</v>
      </c>
      <c r="O33">
        <v>27.387118036712899</v>
      </c>
      <c r="P33">
        <v>4.9657933414761901</v>
      </c>
      <c r="Q33">
        <v>7.2631631701962904</v>
      </c>
      <c r="R33">
        <v>10.2707012908427</v>
      </c>
      <c r="S33">
        <v>14.1190149596259</v>
      </c>
      <c r="T33">
        <v>18.9491508102757</v>
      </c>
      <c r="U33">
        <f>IF(K33&lt;Q33,4,IF(K33&lt;R33,3,IF(K33&lt;S33,2,1)))</f>
        <v>2</v>
      </c>
      <c r="V33">
        <f>IF(E33=E32,U33-U32,0)</f>
        <v>0</v>
      </c>
      <c r="W33">
        <f>VLOOKUP(E33,parc_nmudou!$A$2:$B$160,2,FALSE)</f>
        <v>0</v>
      </c>
      <c r="X33">
        <v>2</v>
      </c>
      <c r="Y33">
        <f t="shared" si="0"/>
        <v>27.62</v>
      </c>
    </row>
    <row r="34" spans="1:25" x14ac:dyDescent="0.25">
      <c r="A34">
        <v>573116</v>
      </c>
      <c r="B34">
        <v>151</v>
      </c>
      <c r="C34">
        <v>132.21</v>
      </c>
      <c r="D34">
        <v>325.10000000000002</v>
      </c>
      <c r="E34">
        <v>258</v>
      </c>
      <c r="F34">
        <v>24.05</v>
      </c>
      <c r="G34">
        <v>1640</v>
      </c>
      <c r="H34">
        <v>1720</v>
      </c>
      <c r="I34">
        <v>7.23</v>
      </c>
      <c r="J34">
        <v>8.91</v>
      </c>
      <c r="K34">
        <v>11.04</v>
      </c>
      <c r="L34">
        <v>7.26</v>
      </c>
      <c r="M34">
        <v>24.36</v>
      </c>
      <c r="N34">
        <v>30.89</v>
      </c>
      <c r="O34">
        <v>26.9947295802456</v>
      </c>
      <c r="P34">
        <v>4.9657933414761901</v>
      </c>
      <c r="Q34">
        <v>7.2631631701962904</v>
      </c>
      <c r="R34">
        <v>10.2707012908427</v>
      </c>
      <c r="S34">
        <v>14.1190149596259</v>
      </c>
      <c r="T34">
        <v>18.9491508102757</v>
      </c>
      <c r="U34">
        <f>IF(K34&lt;Q34,4,IF(K34&lt;R34,3,IF(K34&lt;S34,2,1)))</f>
        <v>2</v>
      </c>
      <c r="V34">
        <f>IF(E34=E33,U34-U33,0)</f>
        <v>0</v>
      </c>
      <c r="W34">
        <f>VLOOKUP(E34,parc_nmudou!$A$2:$B$160,2,FALSE)</f>
        <v>0</v>
      </c>
      <c r="X34">
        <v>2</v>
      </c>
      <c r="Y34">
        <f t="shared" si="0"/>
        <v>27.62</v>
      </c>
    </row>
    <row r="35" spans="1:25" x14ac:dyDescent="0.25">
      <c r="A35">
        <v>573116</v>
      </c>
      <c r="B35">
        <v>207</v>
      </c>
      <c r="C35">
        <v>52.63</v>
      </c>
      <c r="D35">
        <v>223.59</v>
      </c>
      <c r="E35">
        <v>345</v>
      </c>
      <c r="F35">
        <v>24.05</v>
      </c>
      <c r="G35">
        <v>1609.23</v>
      </c>
      <c r="H35">
        <v>1636.05</v>
      </c>
      <c r="I35">
        <v>8.77</v>
      </c>
      <c r="J35">
        <v>12.14</v>
      </c>
      <c r="K35">
        <v>13.6</v>
      </c>
      <c r="L35">
        <v>10.029999999999999</v>
      </c>
      <c r="M35">
        <v>46.46</v>
      </c>
      <c r="N35">
        <v>57.27</v>
      </c>
      <c r="O35">
        <v>28.475575470461699</v>
      </c>
      <c r="P35">
        <v>4.9657933414761901</v>
      </c>
      <c r="Q35">
        <v>7.2631631701962904</v>
      </c>
      <c r="R35">
        <v>10.2707012908427</v>
      </c>
      <c r="S35">
        <v>14.1190149596259</v>
      </c>
      <c r="T35">
        <v>18.9491508102757</v>
      </c>
      <c r="U35">
        <f>IF(K35&lt;Q35,4,IF(K35&lt;R35,3,IF(K35&lt;S35,2,1)))</f>
        <v>2</v>
      </c>
      <c r="V35">
        <f>IF(E35=E34,U35-U34,0)</f>
        <v>0</v>
      </c>
      <c r="W35">
        <f>VLOOKUP(E35,parc_nmudou!$A$2:$B$160,2,FALSE)</f>
        <v>2</v>
      </c>
      <c r="X35">
        <v>3</v>
      </c>
      <c r="Y35">
        <f t="shared" si="0"/>
        <v>25.37</v>
      </c>
    </row>
    <row r="36" spans="1:25" x14ac:dyDescent="0.25">
      <c r="A36">
        <v>573116</v>
      </c>
      <c r="B36">
        <v>208</v>
      </c>
      <c r="C36">
        <v>32.46</v>
      </c>
      <c r="D36">
        <v>137.26</v>
      </c>
      <c r="E36">
        <v>346</v>
      </c>
      <c r="F36">
        <v>24.05</v>
      </c>
      <c r="G36">
        <v>1629.68</v>
      </c>
      <c r="H36">
        <v>1656.84</v>
      </c>
      <c r="I36">
        <v>8.65</v>
      </c>
      <c r="J36">
        <v>11.66</v>
      </c>
      <c r="K36">
        <v>12.3</v>
      </c>
      <c r="L36">
        <v>9.8800000000000008</v>
      </c>
      <c r="M36">
        <v>43.04</v>
      </c>
      <c r="N36">
        <v>53.36</v>
      </c>
      <c r="O36">
        <v>27.7522738153564</v>
      </c>
      <c r="P36">
        <v>4.9657933414761901</v>
      </c>
      <c r="Q36">
        <v>7.2631631701962904</v>
      </c>
      <c r="R36">
        <v>10.2707012908427</v>
      </c>
      <c r="S36">
        <v>14.1190149596259</v>
      </c>
      <c r="T36">
        <v>18.9491508102757</v>
      </c>
      <c r="U36">
        <f>IF(K36&lt;Q36,4,IF(K36&lt;R36,3,IF(K36&lt;S36,2,1)))</f>
        <v>2</v>
      </c>
      <c r="V36">
        <f>IF(E36=E35,U36-U35,0)</f>
        <v>0</v>
      </c>
      <c r="W36">
        <f>VLOOKUP(E36,parc_nmudou!$A$2:$B$160,2,FALSE)</f>
        <v>2</v>
      </c>
      <c r="X36">
        <v>4</v>
      </c>
      <c r="Y36">
        <f t="shared" si="0"/>
        <v>23.12</v>
      </c>
    </row>
    <row r="37" spans="1:25" x14ac:dyDescent="0.25">
      <c r="A37">
        <v>573116</v>
      </c>
      <c r="B37">
        <v>187</v>
      </c>
      <c r="C37">
        <v>164.42</v>
      </c>
      <c r="D37">
        <v>238.2</v>
      </c>
      <c r="E37">
        <v>310</v>
      </c>
      <c r="F37">
        <v>24.08</v>
      </c>
      <c r="G37">
        <v>1531.12</v>
      </c>
      <c r="H37">
        <v>1480.08</v>
      </c>
      <c r="I37">
        <v>10.66</v>
      </c>
      <c r="J37">
        <v>13.65</v>
      </c>
      <c r="K37">
        <v>15.06</v>
      </c>
      <c r="L37">
        <v>13.34</v>
      </c>
      <c r="M37">
        <v>66.34</v>
      </c>
      <c r="N37">
        <v>81.459999999999994</v>
      </c>
      <c r="O37">
        <v>29.221833883274901</v>
      </c>
      <c r="P37">
        <v>4.9764185686433198</v>
      </c>
      <c r="Q37">
        <v>7.2757481033251503</v>
      </c>
      <c r="R37">
        <v>10.2846900921946</v>
      </c>
      <c r="S37">
        <v>14.1334398207829</v>
      </c>
      <c r="T37">
        <v>18.9625492769635</v>
      </c>
      <c r="U37">
        <f>IF(K37&lt;Q37,4,IF(K37&lt;R37,3,IF(K37&lt;S37,2,1)))</f>
        <v>1</v>
      </c>
      <c r="V37">
        <f>IF(E37=E36,U37-U36,0)</f>
        <v>0</v>
      </c>
      <c r="W37">
        <f>VLOOKUP(E37,parc_nmudou!$A$2:$B$160,2,FALSE)</f>
        <v>0</v>
      </c>
      <c r="X37">
        <v>1</v>
      </c>
      <c r="Y37">
        <f t="shared" si="0"/>
        <v>29.87</v>
      </c>
    </row>
    <row r="38" spans="1:25" x14ac:dyDescent="0.25">
      <c r="A38">
        <v>573116</v>
      </c>
      <c r="B38">
        <v>150</v>
      </c>
      <c r="C38">
        <v>36.9</v>
      </c>
      <c r="D38">
        <v>147.66</v>
      </c>
      <c r="E38">
        <v>257</v>
      </c>
      <c r="F38">
        <v>24.44</v>
      </c>
      <c r="G38">
        <v>1640</v>
      </c>
      <c r="H38">
        <v>1620</v>
      </c>
      <c r="I38">
        <v>7.74</v>
      </c>
      <c r="J38">
        <v>9.17</v>
      </c>
      <c r="K38">
        <v>11.04</v>
      </c>
      <c r="L38">
        <v>7.69</v>
      </c>
      <c r="M38">
        <v>25.62</v>
      </c>
      <c r="N38">
        <v>32.520000000000003</v>
      </c>
      <c r="O38">
        <v>26.879102383780701</v>
      </c>
      <c r="P38">
        <v>5.1043536174072397</v>
      </c>
      <c r="Q38">
        <v>7.4268822358967501</v>
      </c>
      <c r="R38">
        <v>10.4522825232243</v>
      </c>
      <c r="S38">
        <v>14.3058778391581</v>
      </c>
      <c r="T38">
        <v>19.122393261128199</v>
      </c>
      <c r="U38">
        <f>IF(K38&lt;Q38,4,IF(K38&lt;R38,3,IF(K38&lt;S38,2,1)))</f>
        <v>2</v>
      </c>
      <c r="V38">
        <f>IF(E38=E37,U38-U37,0)</f>
        <v>0</v>
      </c>
      <c r="W38">
        <f>VLOOKUP(E38,parc_nmudou!$A$2:$B$160,2,FALSE)</f>
        <v>0</v>
      </c>
      <c r="X38">
        <v>2</v>
      </c>
      <c r="Y38">
        <f t="shared" si="0"/>
        <v>27.62</v>
      </c>
    </row>
    <row r="39" spans="1:25" x14ac:dyDescent="0.25">
      <c r="A39">
        <v>573116</v>
      </c>
      <c r="B39">
        <v>195</v>
      </c>
      <c r="C39">
        <v>46.37</v>
      </c>
      <c r="D39">
        <v>56.65</v>
      </c>
      <c r="E39">
        <v>324</v>
      </c>
      <c r="F39">
        <v>24.51</v>
      </c>
      <c r="G39">
        <v>1715.02</v>
      </c>
      <c r="H39">
        <v>1715.02</v>
      </c>
      <c r="I39">
        <v>9.2799999999999994</v>
      </c>
      <c r="J39">
        <v>12.14</v>
      </c>
      <c r="K39">
        <v>13</v>
      </c>
      <c r="L39">
        <v>12.01</v>
      </c>
      <c r="M39">
        <v>53.89</v>
      </c>
      <c r="N39">
        <v>66.73</v>
      </c>
      <c r="O39">
        <v>28.025499646238199</v>
      </c>
      <c r="P39">
        <v>5.1293210827609697</v>
      </c>
      <c r="Q39">
        <v>7.4562927416450702</v>
      </c>
      <c r="R39">
        <v>10.4848106603524</v>
      </c>
      <c r="S39">
        <v>14.339266164753701</v>
      </c>
      <c r="T39">
        <v>19.153274369196101</v>
      </c>
      <c r="U39">
        <f>IF(K39&lt;Q39,4,IF(K39&lt;R39,3,IF(K39&lt;S39,2,1)))</f>
        <v>2</v>
      </c>
      <c r="V39">
        <f>IF(E39=E38,U39-U38,0)</f>
        <v>0</v>
      </c>
      <c r="W39">
        <f>VLOOKUP(E39,parc_nmudou!$A$2:$B$160,2,FALSE)</f>
        <v>1</v>
      </c>
      <c r="X39">
        <v>1</v>
      </c>
      <c r="Y39">
        <f t="shared" si="0"/>
        <v>29.87</v>
      </c>
    </row>
    <row r="40" spans="1:25" x14ac:dyDescent="0.25">
      <c r="A40">
        <v>573116</v>
      </c>
      <c r="B40">
        <v>195</v>
      </c>
      <c r="C40">
        <v>46.37</v>
      </c>
      <c r="D40">
        <v>56.65</v>
      </c>
      <c r="E40">
        <v>325</v>
      </c>
      <c r="F40">
        <v>24.51</v>
      </c>
      <c r="G40">
        <v>1662.05</v>
      </c>
      <c r="H40">
        <v>1717.45</v>
      </c>
      <c r="I40">
        <v>9.33</v>
      </c>
      <c r="J40">
        <v>10.82</v>
      </c>
      <c r="K40">
        <v>11.46</v>
      </c>
      <c r="L40">
        <v>11.93</v>
      </c>
      <c r="M40">
        <v>45.37</v>
      </c>
      <c r="N40">
        <v>57.05</v>
      </c>
      <c r="O40">
        <v>27.1206247838903</v>
      </c>
      <c r="P40">
        <v>5.1293210827609697</v>
      </c>
      <c r="Q40">
        <v>7.4562927416450702</v>
      </c>
      <c r="R40">
        <v>10.4848106603524</v>
      </c>
      <c r="S40">
        <v>14.339266164753701</v>
      </c>
      <c r="T40">
        <v>19.153274369196101</v>
      </c>
      <c r="U40">
        <f>IF(K40&lt;Q40,4,IF(K40&lt;R40,3,IF(K40&lt;S40,2,1)))</f>
        <v>2</v>
      </c>
      <c r="V40">
        <f>IF(E40=E39,U40-U39,0)</f>
        <v>0</v>
      </c>
      <c r="W40">
        <f>VLOOKUP(E40,parc_nmudou!$A$2:$B$160,2,FALSE)</f>
        <v>0</v>
      </c>
      <c r="X40">
        <v>2</v>
      </c>
      <c r="Y40">
        <f t="shared" si="0"/>
        <v>27.62</v>
      </c>
    </row>
    <row r="41" spans="1:25" x14ac:dyDescent="0.25">
      <c r="A41">
        <v>573116</v>
      </c>
      <c r="B41">
        <v>193</v>
      </c>
      <c r="C41">
        <v>76.31</v>
      </c>
      <c r="D41">
        <v>340.21</v>
      </c>
      <c r="E41">
        <v>321</v>
      </c>
      <c r="F41">
        <v>24.67</v>
      </c>
      <c r="G41">
        <v>1725.03</v>
      </c>
      <c r="H41">
        <v>1667.53</v>
      </c>
      <c r="I41">
        <v>7.52</v>
      </c>
      <c r="J41">
        <v>10.08</v>
      </c>
      <c r="K41">
        <v>10.62</v>
      </c>
      <c r="L41">
        <v>7.49</v>
      </c>
      <c r="M41">
        <v>28.39</v>
      </c>
      <c r="N41">
        <v>35.6</v>
      </c>
      <c r="O41">
        <v>26.5399330149199</v>
      </c>
      <c r="P41">
        <v>5.1864987784830499</v>
      </c>
      <c r="Q41">
        <v>7.5235431997266096</v>
      </c>
      <c r="R41">
        <v>10.559087116187801</v>
      </c>
      <c r="S41">
        <v>14.415410032007401</v>
      </c>
      <c r="T41">
        <v>19.223617735324499</v>
      </c>
      <c r="U41">
        <f>IF(K41&lt;Q41,4,IF(K41&lt;R41,3,IF(K41&lt;S41,2,1)))</f>
        <v>2</v>
      </c>
      <c r="V41">
        <f>IF(E41=E40,U41-U40,0)</f>
        <v>0</v>
      </c>
      <c r="W41">
        <f>VLOOKUP(E41,parc_nmudou!$A$2:$B$160,2,FALSE)</f>
        <v>1</v>
      </c>
      <c r="X41">
        <v>2</v>
      </c>
      <c r="Y41">
        <f t="shared" si="0"/>
        <v>27.62</v>
      </c>
    </row>
    <row r="42" spans="1:25" x14ac:dyDescent="0.25">
      <c r="A42">
        <v>573116</v>
      </c>
      <c r="B42">
        <v>111</v>
      </c>
      <c r="C42">
        <v>128.22999999999999</v>
      </c>
      <c r="D42">
        <v>230.75</v>
      </c>
      <c r="E42">
        <v>194</v>
      </c>
      <c r="F42">
        <v>24.74</v>
      </c>
      <c r="G42">
        <v>1460.32</v>
      </c>
      <c r="H42">
        <v>1460.32</v>
      </c>
      <c r="I42">
        <v>9.81</v>
      </c>
      <c r="J42">
        <v>10.28</v>
      </c>
      <c r="K42">
        <v>11.92</v>
      </c>
      <c r="L42">
        <v>11.19</v>
      </c>
      <c r="M42">
        <v>39.549999999999997</v>
      </c>
      <c r="N42">
        <v>50.1</v>
      </c>
      <c r="O42">
        <v>27.334580079854401</v>
      </c>
      <c r="P42">
        <v>5.2115612878284097</v>
      </c>
      <c r="Q42">
        <v>7.55297639260354</v>
      </c>
      <c r="R42">
        <v>10.591550638784801</v>
      </c>
      <c r="S42">
        <v>14.448647687378701</v>
      </c>
      <c r="T42">
        <v>19.2542875311713</v>
      </c>
      <c r="U42">
        <f>IF(K42&lt;Q42,4,IF(K42&lt;R42,3,IF(K42&lt;S42,2,1)))</f>
        <v>2</v>
      </c>
      <c r="V42">
        <f>IF(E42=E41,U42-U41,0)</f>
        <v>0</v>
      </c>
      <c r="W42">
        <f>VLOOKUP(E42,parc_nmudou!$A$2:$B$160,2,FALSE)</f>
        <v>2</v>
      </c>
      <c r="X42">
        <v>4</v>
      </c>
      <c r="Y42">
        <f t="shared" si="0"/>
        <v>23.12</v>
      </c>
    </row>
    <row r="43" spans="1:25" x14ac:dyDescent="0.25">
      <c r="A43">
        <v>573116</v>
      </c>
      <c r="B43">
        <v>110</v>
      </c>
      <c r="C43">
        <v>56.12</v>
      </c>
      <c r="D43">
        <v>221.89</v>
      </c>
      <c r="E43">
        <v>191</v>
      </c>
      <c r="F43">
        <v>24.77</v>
      </c>
      <c r="G43">
        <v>1323.92</v>
      </c>
      <c r="H43">
        <v>1279.79</v>
      </c>
      <c r="I43">
        <v>9.7899999999999991</v>
      </c>
      <c r="J43">
        <v>12.82</v>
      </c>
      <c r="K43">
        <v>13.4</v>
      </c>
      <c r="L43">
        <v>9.68</v>
      </c>
      <c r="M43">
        <v>45.38</v>
      </c>
      <c r="N43">
        <v>55.96</v>
      </c>
      <c r="O43">
        <v>28.179251389316299</v>
      </c>
      <c r="P43">
        <v>5.22231108893829</v>
      </c>
      <c r="Q43">
        <v>7.5655926171186199</v>
      </c>
      <c r="R43">
        <v>10.6054574965407</v>
      </c>
      <c r="S43">
        <v>14.4628783840149</v>
      </c>
      <c r="T43">
        <v>19.267412158238301</v>
      </c>
      <c r="U43">
        <f>IF(K43&lt;Q43,4,IF(K43&lt;R43,3,IF(K43&lt;S43,2,1)))</f>
        <v>2</v>
      </c>
      <c r="V43">
        <f>IF(E43=E42,U43-U42,0)</f>
        <v>0</v>
      </c>
      <c r="W43">
        <f>VLOOKUP(E43,parc_nmudou!$A$2:$B$160,2,FALSE)</f>
        <v>2</v>
      </c>
      <c r="X43">
        <v>3</v>
      </c>
      <c r="Y43">
        <f t="shared" si="0"/>
        <v>25.37</v>
      </c>
    </row>
    <row r="44" spans="1:25" x14ac:dyDescent="0.25">
      <c r="A44">
        <v>573116</v>
      </c>
      <c r="B44">
        <v>148</v>
      </c>
      <c r="C44">
        <v>129.81</v>
      </c>
      <c r="D44">
        <v>72.959999999999994</v>
      </c>
      <c r="E44">
        <v>252</v>
      </c>
      <c r="F44">
        <v>24.8</v>
      </c>
      <c r="G44">
        <v>1720</v>
      </c>
      <c r="H44">
        <v>1680</v>
      </c>
      <c r="I44">
        <v>7.68</v>
      </c>
      <c r="J44">
        <v>9.0299999999999994</v>
      </c>
      <c r="K44">
        <v>10.039999999999999</v>
      </c>
      <c r="L44">
        <v>7.87</v>
      </c>
      <c r="M44">
        <v>25.59</v>
      </c>
      <c r="N44">
        <v>32.56</v>
      </c>
      <c r="O44">
        <v>26.111906759374001</v>
      </c>
      <c r="P44">
        <v>5.2330661009501904</v>
      </c>
      <c r="Q44">
        <v>7.5782100193737296</v>
      </c>
      <c r="R44">
        <v>10.619360694627201</v>
      </c>
      <c r="S44">
        <v>14.4771006777033</v>
      </c>
      <c r="T44">
        <v>19.2805250645747</v>
      </c>
      <c r="U44">
        <f>IF(K44&lt;Q44,4,IF(K44&lt;R44,3,IF(K44&lt;S44,2,1)))</f>
        <v>3</v>
      </c>
      <c r="V44">
        <f>IF(E44=E43,U44-U43,0)</f>
        <v>0</v>
      </c>
      <c r="W44">
        <f>VLOOKUP(E44,parc_nmudou!$A$2:$B$160,2,FALSE)</f>
        <v>1</v>
      </c>
      <c r="X44">
        <v>3</v>
      </c>
      <c r="Y44">
        <f t="shared" si="0"/>
        <v>25.37</v>
      </c>
    </row>
    <row r="45" spans="1:25" x14ac:dyDescent="0.25">
      <c r="A45">
        <v>573116</v>
      </c>
      <c r="B45">
        <v>179</v>
      </c>
      <c r="C45">
        <v>141.86000000000001</v>
      </c>
      <c r="D45">
        <v>288.45</v>
      </c>
      <c r="E45">
        <v>294</v>
      </c>
      <c r="F45">
        <v>24.84</v>
      </c>
      <c r="G45">
        <v>1526.02</v>
      </c>
      <c r="H45">
        <v>1551.45</v>
      </c>
      <c r="I45">
        <v>9</v>
      </c>
      <c r="J45">
        <v>12.77</v>
      </c>
      <c r="K45">
        <v>13</v>
      </c>
      <c r="L45">
        <v>9.9499999999999993</v>
      </c>
      <c r="M45">
        <v>48.01</v>
      </c>
      <c r="N45">
        <v>58.98</v>
      </c>
      <c r="O45">
        <v>27.9370131925203</v>
      </c>
      <c r="P45">
        <v>5.2474141935450902</v>
      </c>
      <c r="Q45">
        <v>7.5950350285866497</v>
      </c>
      <c r="R45">
        <v>10.6378925857223</v>
      </c>
      <c r="S45">
        <v>14.4960506703814</v>
      </c>
      <c r="T45">
        <v>19.297990733638098</v>
      </c>
      <c r="U45">
        <f>IF(K45&lt;Q45,4,IF(K45&lt;R45,3,IF(K45&lt;S45,2,1)))</f>
        <v>2</v>
      </c>
      <c r="V45">
        <f>IF(E45=E44,U45-U44,0)</f>
        <v>0</v>
      </c>
      <c r="W45">
        <f>VLOOKUP(E45,parc_nmudou!$A$2:$B$160,2,FALSE)</f>
        <v>1</v>
      </c>
      <c r="X45">
        <v>2</v>
      </c>
      <c r="Y45">
        <f t="shared" si="0"/>
        <v>27.62</v>
      </c>
    </row>
    <row r="46" spans="1:25" x14ac:dyDescent="0.25">
      <c r="A46">
        <v>573116</v>
      </c>
      <c r="B46">
        <v>175</v>
      </c>
      <c r="C46">
        <v>83.03</v>
      </c>
      <c r="D46">
        <v>320.8</v>
      </c>
      <c r="E46">
        <v>289</v>
      </c>
      <c r="F46">
        <v>24.87</v>
      </c>
      <c r="G46">
        <v>1632.34</v>
      </c>
      <c r="H46">
        <v>1686.75</v>
      </c>
      <c r="I46">
        <v>9.98</v>
      </c>
      <c r="J46">
        <v>13.52</v>
      </c>
      <c r="K46">
        <v>13.6</v>
      </c>
      <c r="L46">
        <v>13.26</v>
      </c>
      <c r="M46">
        <v>66.099999999999994</v>
      </c>
      <c r="N46">
        <v>81.06</v>
      </c>
      <c r="O46">
        <v>28.263148800914799</v>
      </c>
      <c r="P46">
        <v>5.25818129850395</v>
      </c>
      <c r="Q46">
        <v>7.6076551208220202</v>
      </c>
      <c r="R46">
        <v>10.6517872141675</v>
      </c>
      <c r="S46">
        <v>14.5102533699754</v>
      </c>
      <c r="T46">
        <v>19.311076350496599</v>
      </c>
      <c r="U46">
        <f>IF(K46&lt;Q46,4,IF(K46&lt;R46,3,IF(K46&lt;S46,2,1)))</f>
        <v>2</v>
      </c>
      <c r="V46">
        <f>IF(E46=E45,U46-U45,0)</f>
        <v>0</v>
      </c>
      <c r="W46">
        <f>VLOOKUP(E46,parc_nmudou!$A$2:$B$160,2,FALSE)</f>
        <v>1</v>
      </c>
      <c r="X46">
        <v>1</v>
      </c>
      <c r="Y46">
        <f t="shared" si="0"/>
        <v>29.87</v>
      </c>
    </row>
    <row r="47" spans="1:25" x14ac:dyDescent="0.25">
      <c r="A47">
        <v>573116</v>
      </c>
      <c r="B47">
        <v>198</v>
      </c>
      <c r="C47">
        <v>149.72999999999999</v>
      </c>
      <c r="D47">
        <v>137.01</v>
      </c>
      <c r="E47">
        <v>328</v>
      </c>
      <c r="F47">
        <v>24.87</v>
      </c>
      <c r="G47">
        <v>1501.88</v>
      </c>
      <c r="H47">
        <v>1501.88</v>
      </c>
      <c r="I47">
        <v>7.79</v>
      </c>
      <c r="J47">
        <v>9.82</v>
      </c>
      <c r="K47">
        <v>11.06</v>
      </c>
      <c r="L47">
        <v>7.23</v>
      </c>
      <c r="M47">
        <v>26.26</v>
      </c>
      <c r="N47">
        <v>33.07</v>
      </c>
      <c r="O47">
        <v>26.764031083583799</v>
      </c>
      <c r="P47">
        <v>5.25818129850395</v>
      </c>
      <c r="Q47">
        <v>7.6076551208220202</v>
      </c>
      <c r="R47">
        <v>10.6517872141675</v>
      </c>
      <c r="S47">
        <v>14.5102533699754</v>
      </c>
      <c r="T47">
        <v>19.311076350496599</v>
      </c>
      <c r="U47">
        <f>IF(K47&lt;Q47,4,IF(K47&lt;R47,3,IF(K47&lt;S47,2,1)))</f>
        <v>2</v>
      </c>
      <c r="V47">
        <f>IF(E47=E46,U47-U46,0)</f>
        <v>0</v>
      </c>
      <c r="W47">
        <f>VLOOKUP(E47,parc_nmudou!$A$2:$B$160,2,FALSE)</f>
        <v>0</v>
      </c>
      <c r="X47">
        <v>2</v>
      </c>
      <c r="Y47">
        <f t="shared" si="0"/>
        <v>27.62</v>
      </c>
    </row>
    <row r="48" spans="1:25" x14ac:dyDescent="0.25">
      <c r="A48">
        <v>573116</v>
      </c>
      <c r="B48">
        <v>177</v>
      </c>
      <c r="C48">
        <v>177.04</v>
      </c>
      <c r="D48">
        <v>56.71</v>
      </c>
      <c r="E48">
        <v>291</v>
      </c>
      <c r="F48">
        <v>24.93</v>
      </c>
      <c r="G48">
        <v>1680.95</v>
      </c>
      <c r="H48">
        <v>1793.02</v>
      </c>
      <c r="I48">
        <v>8.36</v>
      </c>
      <c r="J48">
        <v>11.69</v>
      </c>
      <c r="K48">
        <v>12.07</v>
      </c>
      <c r="L48">
        <v>10.06</v>
      </c>
      <c r="M48">
        <v>44.34</v>
      </c>
      <c r="N48">
        <v>54.07</v>
      </c>
      <c r="O48">
        <v>27.370827493655099</v>
      </c>
      <c r="P48">
        <v>5.2797309551535703</v>
      </c>
      <c r="Q48">
        <v>7.6328986745645198</v>
      </c>
      <c r="R48">
        <v>10.679565406312999</v>
      </c>
      <c r="S48">
        <v>14.5386335965214</v>
      </c>
      <c r="T48">
        <v>19.337212588268699</v>
      </c>
      <c r="U48">
        <f>IF(K48&lt;Q48,4,IF(K48&lt;R48,3,IF(K48&lt;S48,2,1)))</f>
        <v>2</v>
      </c>
      <c r="V48">
        <f>IF(E48=E47,U48-U47,0)</f>
        <v>0</v>
      </c>
      <c r="W48">
        <f>VLOOKUP(E48,parc_nmudou!$A$2:$B$160,2,FALSE)</f>
        <v>1</v>
      </c>
      <c r="X48">
        <v>2</v>
      </c>
      <c r="Y48">
        <f t="shared" si="0"/>
        <v>27.62</v>
      </c>
    </row>
    <row r="49" spans="1:25" x14ac:dyDescent="0.25">
      <c r="A49">
        <v>573116</v>
      </c>
      <c r="B49">
        <v>176</v>
      </c>
      <c r="C49">
        <v>53.38</v>
      </c>
      <c r="D49">
        <v>170.2</v>
      </c>
      <c r="E49">
        <v>290</v>
      </c>
      <c r="F49">
        <v>25.13</v>
      </c>
      <c r="G49">
        <v>1488.1</v>
      </c>
      <c r="H49">
        <v>1438.49</v>
      </c>
      <c r="I49">
        <v>10.68</v>
      </c>
      <c r="J49">
        <v>14.26</v>
      </c>
      <c r="K49">
        <v>14.5</v>
      </c>
      <c r="L49">
        <v>12.95</v>
      </c>
      <c r="M49">
        <v>67.83</v>
      </c>
      <c r="N49">
        <v>82.71</v>
      </c>
      <c r="O49">
        <v>28.680253138511802</v>
      </c>
      <c r="P49">
        <v>5.3517103241915596</v>
      </c>
      <c r="Q49">
        <v>7.7170749230688296</v>
      </c>
      <c r="R49">
        <v>10.7720521154057</v>
      </c>
      <c r="S49">
        <v>14.6329922562985</v>
      </c>
      <c r="T49">
        <v>19.423997777702301</v>
      </c>
      <c r="U49">
        <f>IF(K49&lt;Q49,4,IF(K49&lt;R49,3,IF(K49&lt;S49,2,1)))</f>
        <v>2</v>
      </c>
      <c r="V49">
        <f>IF(E49=E48,U49-U48,0)</f>
        <v>0</v>
      </c>
      <c r="W49">
        <f>VLOOKUP(E49,parc_nmudou!$A$2:$B$160,2,FALSE)</f>
        <v>1</v>
      </c>
      <c r="X49">
        <v>1</v>
      </c>
      <c r="Y49">
        <f t="shared" si="0"/>
        <v>29.87</v>
      </c>
    </row>
    <row r="50" spans="1:25" x14ac:dyDescent="0.25">
      <c r="A50">
        <v>573116</v>
      </c>
      <c r="B50">
        <v>137</v>
      </c>
      <c r="C50">
        <v>126.72</v>
      </c>
      <c r="D50">
        <v>131.54</v>
      </c>
      <c r="E50">
        <v>236</v>
      </c>
      <c r="F50">
        <v>25.3</v>
      </c>
      <c r="G50">
        <v>1640</v>
      </c>
      <c r="H50">
        <v>1620</v>
      </c>
      <c r="I50">
        <v>8.56</v>
      </c>
      <c r="J50">
        <v>12.66</v>
      </c>
      <c r="K50">
        <v>12.8</v>
      </c>
      <c r="L50">
        <v>9.41</v>
      </c>
      <c r="M50">
        <v>44.01</v>
      </c>
      <c r="N50">
        <v>53.66</v>
      </c>
      <c r="O50">
        <v>27.6980980159613</v>
      </c>
      <c r="P50">
        <v>5.4130680239959403</v>
      </c>
      <c r="Q50">
        <v>7.7886598701733503</v>
      </c>
      <c r="R50">
        <v>10.8505348039161</v>
      </c>
      <c r="S50">
        <v>14.7129048295148</v>
      </c>
      <c r="T50">
        <v>19.497361718834799</v>
      </c>
      <c r="U50">
        <f>IF(K50&lt;Q50,4,IF(K50&lt;R50,3,IF(K50&lt;S50,2,1)))</f>
        <v>2</v>
      </c>
      <c r="V50">
        <f>IF(E50=E49,U50-U49,0)</f>
        <v>0</v>
      </c>
      <c r="W50">
        <f>VLOOKUP(E50,parc_nmudou!$A$2:$B$160,2,FALSE)</f>
        <v>1</v>
      </c>
      <c r="X50">
        <v>2</v>
      </c>
      <c r="Y50">
        <f t="shared" si="0"/>
        <v>27.62</v>
      </c>
    </row>
    <row r="51" spans="1:25" x14ac:dyDescent="0.25">
      <c r="A51">
        <v>573116</v>
      </c>
      <c r="B51">
        <v>144</v>
      </c>
      <c r="C51">
        <v>73.09</v>
      </c>
      <c r="D51">
        <v>226.64</v>
      </c>
      <c r="E51">
        <v>247</v>
      </c>
      <c r="F51">
        <v>25.3</v>
      </c>
      <c r="G51">
        <v>1540</v>
      </c>
      <c r="H51">
        <v>1500</v>
      </c>
      <c r="I51">
        <v>10.220000000000001</v>
      </c>
      <c r="J51">
        <v>12.86</v>
      </c>
      <c r="K51">
        <v>14.02</v>
      </c>
      <c r="L51">
        <v>12.63</v>
      </c>
      <c r="M51">
        <v>59.17</v>
      </c>
      <c r="N51">
        <v>73.06</v>
      </c>
      <c r="O51">
        <v>28.381223023550302</v>
      </c>
      <c r="P51">
        <v>5.4130680239959403</v>
      </c>
      <c r="Q51">
        <v>7.7886598701733503</v>
      </c>
      <c r="R51">
        <v>10.8505348039161</v>
      </c>
      <c r="S51">
        <v>14.7129048295148</v>
      </c>
      <c r="T51">
        <v>19.497361718834799</v>
      </c>
      <c r="U51">
        <f>IF(K51&lt;Q51,4,IF(K51&lt;R51,3,IF(K51&lt;S51,2,1)))</f>
        <v>2</v>
      </c>
      <c r="V51">
        <f>IF(E51=E50,U51-U50,0)</f>
        <v>0</v>
      </c>
      <c r="W51">
        <f>VLOOKUP(E51,parc_nmudou!$A$2:$B$160,2,FALSE)</f>
        <v>1</v>
      </c>
      <c r="X51">
        <v>1</v>
      </c>
      <c r="Y51">
        <f t="shared" si="0"/>
        <v>29.87</v>
      </c>
    </row>
    <row r="52" spans="1:25" x14ac:dyDescent="0.25">
      <c r="A52">
        <v>573116</v>
      </c>
      <c r="B52">
        <v>181</v>
      </c>
      <c r="C52">
        <v>28.83</v>
      </c>
      <c r="D52">
        <v>282.75</v>
      </c>
      <c r="E52">
        <v>299</v>
      </c>
      <c r="F52">
        <v>25.3</v>
      </c>
      <c r="G52">
        <v>1522.07</v>
      </c>
      <c r="H52">
        <v>1522.07</v>
      </c>
      <c r="I52">
        <v>10.28</v>
      </c>
      <c r="J52">
        <v>14.64</v>
      </c>
      <c r="K52">
        <v>15.4</v>
      </c>
      <c r="L52">
        <v>12.71</v>
      </c>
      <c r="M52">
        <v>68.23</v>
      </c>
      <c r="N52">
        <v>83.2</v>
      </c>
      <c r="O52">
        <v>29.103330102508899</v>
      </c>
      <c r="P52">
        <v>5.4130680239959403</v>
      </c>
      <c r="Q52">
        <v>7.7886598701733503</v>
      </c>
      <c r="R52">
        <v>10.8505348039161</v>
      </c>
      <c r="S52">
        <v>14.7129048295148</v>
      </c>
      <c r="T52">
        <v>19.497361718834799</v>
      </c>
      <c r="U52">
        <f>IF(K52&lt;Q52,4,IF(K52&lt;R52,3,IF(K52&lt;S52,2,1)))</f>
        <v>1</v>
      </c>
      <c r="V52">
        <f>IF(E52=E51,U52-U51,0)</f>
        <v>0</v>
      </c>
      <c r="W52">
        <f>VLOOKUP(E52,parc_nmudou!$A$2:$B$160,2,FALSE)</f>
        <v>1</v>
      </c>
      <c r="X52">
        <v>2</v>
      </c>
      <c r="Y52">
        <f t="shared" si="0"/>
        <v>27.62</v>
      </c>
    </row>
    <row r="53" spans="1:25" x14ac:dyDescent="0.25">
      <c r="A53">
        <v>573116</v>
      </c>
      <c r="B53">
        <v>191</v>
      </c>
      <c r="C53">
        <v>45.86</v>
      </c>
      <c r="D53">
        <v>214.19</v>
      </c>
      <c r="E53">
        <v>318</v>
      </c>
      <c r="F53">
        <v>25.33</v>
      </c>
      <c r="G53">
        <v>1613.62</v>
      </c>
      <c r="H53">
        <v>1657.82</v>
      </c>
      <c r="I53">
        <v>8.15</v>
      </c>
      <c r="J53">
        <v>12.84</v>
      </c>
      <c r="K53">
        <v>13.48</v>
      </c>
      <c r="L53">
        <v>8.81</v>
      </c>
      <c r="M53">
        <v>44.75</v>
      </c>
      <c r="N53">
        <v>54.63</v>
      </c>
      <c r="O53">
        <v>28.076575049603299</v>
      </c>
      <c r="P53">
        <v>5.4239123222245302</v>
      </c>
      <c r="Q53">
        <v>7.8012956442807804</v>
      </c>
      <c r="R53">
        <v>10.8643720820456</v>
      </c>
      <c r="S53">
        <v>14.7269792165919</v>
      </c>
      <c r="T53">
        <v>19.510270028188501</v>
      </c>
      <c r="U53">
        <f>IF(K53&lt;Q53,4,IF(K53&lt;R53,3,IF(K53&lt;S53,2,1)))</f>
        <v>2</v>
      </c>
      <c r="V53">
        <f>IF(E53=E52,U53-U52,0)</f>
        <v>0</v>
      </c>
      <c r="W53">
        <f>VLOOKUP(E53,parc_nmudou!$A$2:$B$160,2,FALSE)</f>
        <v>1</v>
      </c>
      <c r="X53">
        <v>2</v>
      </c>
      <c r="Y53">
        <f t="shared" si="0"/>
        <v>27.62</v>
      </c>
    </row>
    <row r="54" spans="1:25" x14ac:dyDescent="0.25">
      <c r="A54">
        <v>573116</v>
      </c>
      <c r="B54">
        <v>143</v>
      </c>
      <c r="C54">
        <v>112.47</v>
      </c>
      <c r="D54">
        <v>128.15</v>
      </c>
      <c r="E54">
        <v>245</v>
      </c>
      <c r="F54">
        <v>25.39</v>
      </c>
      <c r="G54">
        <v>1540</v>
      </c>
      <c r="H54">
        <v>1560</v>
      </c>
      <c r="I54">
        <v>9.4600000000000009</v>
      </c>
      <c r="J54">
        <v>12.07</v>
      </c>
      <c r="K54">
        <v>13.26</v>
      </c>
      <c r="L54">
        <v>11.36</v>
      </c>
      <c r="M54">
        <v>50.83</v>
      </c>
      <c r="N54">
        <v>62.98</v>
      </c>
      <c r="O54">
        <v>27.937120250810999</v>
      </c>
      <c r="P54">
        <v>5.4456155969533198</v>
      </c>
      <c r="Q54">
        <v>7.8265698904124301</v>
      </c>
      <c r="R54">
        <v>10.892035227183399</v>
      </c>
      <c r="S54">
        <v>14.755102971245099</v>
      </c>
      <c r="T54">
        <v>19.5360523318971</v>
      </c>
      <c r="U54">
        <f>IF(K54&lt;Q54,4,IF(K54&lt;R54,3,IF(K54&lt;S54,2,1)))</f>
        <v>2</v>
      </c>
      <c r="V54">
        <f>IF(E54=E53,U54-U53,0)</f>
        <v>0</v>
      </c>
      <c r="W54">
        <f>VLOOKUP(E54,parc_nmudou!$A$2:$B$160,2,FALSE)</f>
        <v>1</v>
      </c>
      <c r="X54">
        <v>1</v>
      </c>
      <c r="Y54">
        <f t="shared" si="0"/>
        <v>29.87</v>
      </c>
    </row>
    <row r="55" spans="1:25" x14ac:dyDescent="0.25">
      <c r="A55">
        <v>573116</v>
      </c>
      <c r="B55">
        <v>192</v>
      </c>
      <c r="C55">
        <v>157.15</v>
      </c>
      <c r="D55">
        <v>64.400000000000006</v>
      </c>
      <c r="E55">
        <v>319</v>
      </c>
      <c r="F55">
        <v>25.43</v>
      </c>
      <c r="G55">
        <v>1635.72</v>
      </c>
      <c r="H55">
        <v>1591.51</v>
      </c>
      <c r="I55">
        <v>9.2100000000000009</v>
      </c>
      <c r="J55">
        <v>12.51</v>
      </c>
      <c r="K55">
        <v>13.32</v>
      </c>
      <c r="L55">
        <v>10.66</v>
      </c>
      <c r="M55">
        <v>49.59</v>
      </c>
      <c r="N55">
        <v>61.14</v>
      </c>
      <c r="O55">
        <v>27.9603928960214</v>
      </c>
      <c r="P55">
        <v>5.4600952665161202</v>
      </c>
      <c r="Q55">
        <v>7.8434213403146202</v>
      </c>
      <c r="R55">
        <v>10.910468847827699</v>
      </c>
      <c r="S55">
        <v>14.7738336188405</v>
      </c>
      <c r="T55">
        <v>19.553215162504401</v>
      </c>
      <c r="U55">
        <f>IF(K55&lt;Q55,4,IF(K55&lt;R55,3,IF(K55&lt;S55,2,1)))</f>
        <v>2</v>
      </c>
      <c r="V55">
        <f>IF(E55=E54,U55-U54,0)</f>
        <v>0</v>
      </c>
      <c r="W55">
        <f>VLOOKUP(E55,parc_nmudou!$A$2:$B$160,2,FALSE)</f>
        <v>1</v>
      </c>
      <c r="X55">
        <v>2</v>
      </c>
      <c r="Y55">
        <f t="shared" si="0"/>
        <v>27.62</v>
      </c>
    </row>
    <row r="56" spans="1:25" x14ac:dyDescent="0.25">
      <c r="A56">
        <v>573116</v>
      </c>
      <c r="B56">
        <v>113</v>
      </c>
      <c r="C56">
        <v>90.26</v>
      </c>
      <c r="D56">
        <v>213.01</v>
      </c>
      <c r="E56">
        <v>198</v>
      </c>
      <c r="F56">
        <v>25.53</v>
      </c>
      <c r="G56">
        <v>1569.44</v>
      </c>
      <c r="H56">
        <v>1481.02</v>
      </c>
      <c r="I56">
        <v>10.32</v>
      </c>
      <c r="J56">
        <v>12.54</v>
      </c>
      <c r="K56">
        <v>14.42</v>
      </c>
      <c r="L56">
        <v>12.89</v>
      </c>
      <c r="M56">
        <v>58.76</v>
      </c>
      <c r="N56">
        <v>72.78</v>
      </c>
      <c r="O56">
        <v>28.5382589194286</v>
      </c>
      <c r="P56">
        <v>5.4963320245724496</v>
      </c>
      <c r="Q56">
        <v>7.8855565522460402</v>
      </c>
      <c r="R56">
        <v>10.9565231077554</v>
      </c>
      <c r="S56">
        <v>14.820595468445701</v>
      </c>
      <c r="T56">
        <v>19.596033687664299</v>
      </c>
      <c r="U56">
        <f>IF(K56&lt;Q56,4,IF(K56&lt;R56,3,IF(K56&lt;S56,2,1)))</f>
        <v>2</v>
      </c>
      <c r="V56">
        <f>IF(E56=E55,U56-U55,0)</f>
        <v>0</v>
      </c>
      <c r="W56">
        <f>VLOOKUP(E56,parc_nmudou!$A$2:$B$160,2,FALSE)</f>
        <v>2</v>
      </c>
      <c r="X56">
        <v>3</v>
      </c>
      <c r="Y56">
        <f t="shared" si="0"/>
        <v>25.37</v>
      </c>
    </row>
    <row r="57" spans="1:25" x14ac:dyDescent="0.25">
      <c r="A57">
        <v>573116</v>
      </c>
      <c r="B57">
        <v>158</v>
      </c>
      <c r="C57">
        <v>104.01</v>
      </c>
      <c r="D57">
        <v>336.3</v>
      </c>
      <c r="E57">
        <v>267</v>
      </c>
      <c r="F57">
        <v>25.66</v>
      </c>
      <c r="G57">
        <v>1460.56</v>
      </c>
      <c r="H57">
        <v>1363.19</v>
      </c>
      <c r="I57">
        <v>9.36</v>
      </c>
      <c r="J57">
        <v>12.87</v>
      </c>
      <c r="K57">
        <v>13.3</v>
      </c>
      <c r="L57">
        <v>9.56</v>
      </c>
      <c r="M57">
        <v>45.82</v>
      </c>
      <c r="N57">
        <v>56.37</v>
      </c>
      <c r="O57">
        <v>27.887967242096</v>
      </c>
      <c r="P57">
        <v>5.5435192603690799</v>
      </c>
      <c r="Q57">
        <v>7.9403456896873497</v>
      </c>
      <c r="R57">
        <v>11.0163296615627</v>
      </c>
      <c r="S57">
        <v>14.8812477124061</v>
      </c>
      <c r="T57">
        <v>19.651509367015301</v>
      </c>
      <c r="U57">
        <f>IF(K57&lt;Q57,4,IF(K57&lt;R57,3,IF(K57&lt;S57,2,1)))</f>
        <v>2</v>
      </c>
      <c r="V57">
        <f>IF(E57=E56,U57-U56,0)</f>
        <v>0</v>
      </c>
      <c r="W57">
        <f>VLOOKUP(E57,parc_nmudou!$A$2:$B$160,2,FALSE)</f>
        <v>0</v>
      </c>
      <c r="X57">
        <v>2</v>
      </c>
      <c r="Y57">
        <f t="shared" si="0"/>
        <v>27.62</v>
      </c>
    </row>
    <row r="58" spans="1:25" x14ac:dyDescent="0.25">
      <c r="A58">
        <v>573116</v>
      </c>
      <c r="B58">
        <v>178</v>
      </c>
      <c r="C58">
        <v>175.35</v>
      </c>
      <c r="D58">
        <v>75.790000000000006</v>
      </c>
      <c r="E58">
        <v>292</v>
      </c>
      <c r="F58">
        <v>25.72</v>
      </c>
      <c r="G58">
        <v>1584.49</v>
      </c>
      <c r="H58">
        <v>1558.08</v>
      </c>
      <c r="I58">
        <v>9.18</v>
      </c>
      <c r="J58">
        <v>12.59</v>
      </c>
      <c r="K58">
        <v>12.86</v>
      </c>
      <c r="L58">
        <v>10.35</v>
      </c>
      <c r="M58">
        <v>48.59</v>
      </c>
      <c r="N58">
        <v>59.86</v>
      </c>
      <c r="O58">
        <v>27.618528553388899</v>
      </c>
      <c r="P58">
        <v>5.5653279426055899</v>
      </c>
      <c r="Q58">
        <v>7.96563779089582</v>
      </c>
      <c r="R58">
        <v>11.0439081461702</v>
      </c>
      <c r="S58">
        <v>14.909188448334699</v>
      </c>
      <c r="T58">
        <v>19.677041985912499</v>
      </c>
      <c r="U58">
        <f>IF(K58&lt;Q58,4,IF(K58&lt;R58,3,IF(K58&lt;S58,2,1)))</f>
        <v>2</v>
      </c>
      <c r="V58">
        <f>IF(E58=E57,U58-U57,0)</f>
        <v>0</v>
      </c>
      <c r="W58">
        <f>VLOOKUP(E58,parc_nmudou!$A$2:$B$160,2,FALSE)</f>
        <v>1</v>
      </c>
      <c r="X58">
        <v>2</v>
      </c>
      <c r="Y58">
        <f t="shared" si="0"/>
        <v>27.62</v>
      </c>
    </row>
    <row r="59" spans="1:25" x14ac:dyDescent="0.25">
      <c r="A59">
        <v>573116</v>
      </c>
      <c r="B59">
        <v>171</v>
      </c>
      <c r="C59">
        <v>112.89</v>
      </c>
      <c r="D59">
        <v>119.57</v>
      </c>
      <c r="E59">
        <v>283</v>
      </c>
      <c r="F59">
        <v>25.76</v>
      </c>
      <c r="G59">
        <v>1649.62</v>
      </c>
      <c r="H59">
        <v>1649.62</v>
      </c>
      <c r="I59">
        <v>9.3000000000000007</v>
      </c>
      <c r="J59">
        <v>10.85</v>
      </c>
      <c r="K59">
        <v>14.1</v>
      </c>
      <c r="L59">
        <v>12.12</v>
      </c>
      <c r="M59">
        <v>52.09</v>
      </c>
      <c r="N59">
        <v>64.760000000000005</v>
      </c>
      <c r="O59">
        <v>28.307423069868001</v>
      </c>
      <c r="P59">
        <v>5.5798774830468796</v>
      </c>
      <c r="Q59">
        <v>7.9825007988502898</v>
      </c>
      <c r="R59">
        <v>11.0622851520409</v>
      </c>
      <c r="S59">
        <v>14.9277971661688</v>
      </c>
      <c r="T59">
        <v>19.694038710566499</v>
      </c>
      <c r="U59">
        <f>IF(K59&lt;Q59,4,IF(K59&lt;R59,3,IF(K59&lt;S59,2,1)))</f>
        <v>2</v>
      </c>
      <c r="V59">
        <f>IF(E59=E58,U59-U58,0)</f>
        <v>0</v>
      </c>
      <c r="W59">
        <f>VLOOKUP(E59,parc_nmudou!$A$2:$B$160,2,FALSE)</f>
        <v>1</v>
      </c>
      <c r="X59">
        <v>1</v>
      </c>
      <c r="Y59">
        <f t="shared" si="0"/>
        <v>29.87</v>
      </c>
    </row>
    <row r="60" spans="1:25" x14ac:dyDescent="0.25">
      <c r="A60">
        <v>573116</v>
      </c>
      <c r="B60">
        <v>180</v>
      </c>
      <c r="C60">
        <v>67.88</v>
      </c>
      <c r="D60">
        <v>288.94</v>
      </c>
      <c r="E60">
        <v>296</v>
      </c>
      <c r="F60">
        <v>25.79</v>
      </c>
      <c r="G60">
        <v>1486.69</v>
      </c>
      <c r="H60">
        <v>1585.81</v>
      </c>
      <c r="I60">
        <v>7.76</v>
      </c>
      <c r="J60">
        <v>11.36</v>
      </c>
      <c r="K60">
        <v>11.62</v>
      </c>
      <c r="L60">
        <v>7.58</v>
      </c>
      <c r="M60">
        <v>33.21</v>
      </c>
      <c r="N60">
        <v>41.09</v>
      </c>
      <c r="O60">
        <v>26.848098537797199</v>
      </c>
      <c r="P60">
        <v>5.5907950809149298</v>
      </c>
      <c r="Q60">
        <v>7.9951488750865698</v>
      </c>
      <c r="R60">
        <v>11.0760633531598</v>
      </c>
      <c r="S60">
        <v>14.9417440295716</v>
      </c>
      <c r="T60">
        <v>19.7067731417403</v>
      </c>
      <c r="U60">
        <f>IF(K60&lt;Q60,4,IF(K60&lt;R60,3,IF(K60&lt;S60,2,1)))</f>
        <v>2</v>
      </c>
      <c r="V60">
        <f>IF(E60=E59,U60-U59,0)</f>
        <v>0</v>
      </c>
      <c r="W60">
        <f>VLOOKUP(E60,parc_nmudou!$A$2:$B$160,2,FALSE)</f>
        <v>0</v>
      </c>
      <c r="X60">
        <v>2</v>
      </c>
      <c r="Y60">
        <f t="shared" si="0"/>
        <v>27.62</v>
      </c>
    </row>
    <row r="61" spans="1:25" x14ac:dyDescent="0.25">
      <c r="A61">
        <v>573116</v>
      </c>
      <c r="B61">
        <v>154</v>
      </c>
      <c r="C61">
        <v>145.43</v>
      </c>
      <c r="D61">
        <v>150.93</v>
      </c>
      <c r="E61">
        <v>261</v>
      </c>
      <c r="F61">
        <v>25.89</v>
      </c>
      <c r="G61">
        <v>1720</v>
      </c>
      <c r="H61">
        <v>1780</v>
      </c>
      <c r="I61">
        <v>8.82</v>
      </c>
      <c r="J61">
        <v>12</v>
      </c>
      <c r="K61">
        <v>13.28</v>
      </c>
      <c r="L61">
        <v>11.22</v>
      </c>
      <c r="M61">
        <v>50.26</v>
      </c>
      <c r="N61">
        <v>61.29</v>
      </c>
      <c r="O61">
        <v>27.8152757506098</v>
      </c>
      <c r="P61">
        <v>5.6272205443516397</v>
      </c>
      <c r="Q61">
        <v>8.0373140177856595</v>
      </c>
      <c r="R61">
        <v>11.121962408753999</v>
      </c>
      <c r="S61">
        <v>14.9881737281087</v>
      </c>
      <c r="T61">
        <v>19.749140266488801</v>
      </c>
      <c r="U61">
        <f>IF(K61&lt;Q61,4,IF(K61&lt;R61,3,IF(K61&lt;S61,2,1)))</f>
        <v>2</v>
      </c>
      <c r="V61">
        <f>IF(E61=E60,U61-U60,0)</f>
        <v>0</v>
      </c>
      <c r="W61">
        <f>VLOOKUP(E61,parc_nmudou!$A$2:$B$160,2,FALSE)</f>
        <v>1</v>
      </c>
      <c r="X61">
        <v>2</v>
      </c>
      <c r="Y61">
        <f t="shared" si="0"/>
        <v>27.62</v>
      </c>
    </row>
    <row r="62" spans="1:25" x14ac:dyDescent="0.25">
      <c r="A62">
        <v>573116</v>
      </c>
      <c r="B62">
        <v>155</v>
      </c>
      <c r="C62">
        <v>183.11</v>
      </c>
      <c r="D62">
        <v>301.58</v>
      </c>
      <c r="E62">
        <v>263</v>
      </c>
      <c r="F62">
        <v>25.89</v>
      </c>
      <c r="G62">
        <v>1680</v>
      </c>
      <c r="H62">
        <v>1640</v>
      </c>
      <c r="I62">
        <v>7.86</v>
      </c>
      <c r="J62">
        <v>11.06</v>
      </c>
      <c r="K62">
        <v>13.2</v>
      </c>
      <c r="L62">
        <v>8.26</v>
      </c>
      <c r="M62">
        <v>34.61</v>
      </c>
      <c r="N62">
        <v>42.21</v>
      </c>
      <c r="O62">
        <v>27.769404799092101</v>
      </c>
      <c r="P62">
        <v>5.6272205443516397</v>
      </c>
      <c r="Q62">
        <v>8.0373140177856595</v>
      </c>
      <c r="R62">
        <v>11.121962408753999</v>
      </c>
      <c r="S62">
        <v>14.9881737281087</v>
      </c>
      <c r="T62">
        <v>19.749140266488801</v>
      </c>
      <c r="U62">
        <f>IF(K62&lt;Q62,4,IF(K62&lt;R62,3,IF(K62&lt;S62,2,1)))</f>
        <v>2</v>
      </c>
      <c r="V62">
        <f>IF(E62=E61,U62-U61,0)</f>
        <v>0</v>
      </c>
      <c r="W62">
        <f>VLOOKUP(E62,parc_nmudou!$A$2:$B$160,2,FALSE)</f>
        <v>1</v>
      </c>
      <c r="X62">
        <v>2</v>
      </c>
      <c r="Y62">
        <f t="shared" si="0"/>
        <v>27.62</v>
      </c>
    </row>
    <row r="63" spans="1:25" x14ac:dyDescent="0.25">
      <c r="A63">
        <v>573116</v>
      </c>
      <c r="B63">
        <v>145</v>
      </c>
      <c r="C63">
        <v>113.02</v>
      </c>
      <c r="D63">
        <v>303.89</v>
      </c>
      <c r="E63">
        <v>248</v>
      </c>
      <c r="F63">
        <v>26.02</v>
      </c>
      <c r="G63">
        <v>1560</v>
      </c>
      <c r="H63">
        <v>1520</v>
      </c>
      <c r="I63">
        <v>10.1</v>
      </c>
      <c r="J63">
        <v>12.41</v>
      </c>
      <c r="K63">
        <v>13.56</v>
      </c>
      <c r="L63">
        <v>12.76</v>
      </c>
      <c r="M63">
        <v>57.98</v>
      </c>
      <c r="N63">
        <v>71.81</v>
      </c>
      <c r="O63">
        <v>27.9400627933463</v>
      </c>
      <c r="P63">
        <v>5.6746498529567901</v>
      </c>
      <c r="Q63">
        <v>8.0921392848860005</v>
      </c>
      <c r="R63">
        <v>11.181565804398501</v>
      </c>
      <c r="S63">
        <v>15.048394854237801</v>
      </c>
      <c r="T63">
        <v>19.8040319495319</v>
      </c>
      <c r="U63">
        <f>IF(K63&lt;Q63,4,IF(K63&lt;R63,3,IF(K63&lt;S63,2,1)))</f>
        <v>2</v>
      </c>
      <c r="V63">
        <f>IF(E63=E62,U63-U62,0)</f>
        <v>0</v>
      </c>
      <c r="W63">
        <f>VLOOKUP(E63,parc_nmudou!$A$2:$B$160,2,FALSE)</f>
        <v>1</v>
      </c>
      <c r="X63">
        <v>1</v>
      </c>
      <c r="Y63">
        <f t="shared" si="0"/>
        <v>29.87</v>
      </c>
    </row>
    <row r="64" spans="1:25" x14ac:dyDescent="0.25">
      <c r="A64">
        <v>573116</v>
      </c>
      <c r="B64">
        <v>159</v>
      </c>
      <c r="C64">
        <v>50.51</v>
      </c>
      <c r="D64">
        <v>203.23</v>
      </c>
      <c r="E64">
        <v>268</v>
      </c>
      <c r="F64">
        <v>26.45</v>
      </c>
      <c r="G64">
        <v>1635.76</v>
      </c>
      <c r="H64">
        <v>1635.76</v>
      </c>
      <c r="I64">
        <v>9.36</v>
      </c>
      <c r="J64">
        <v>14.08</v>
      </c>
      <c r="K64">
        <v>15.46</v>
      </c>
      <c r="L64">
        <v>11.48</v>
      </c>
      <c r="M64">
        <v>63.13</v>
      </c>
      <c r="N64">
        <v>76.650000000000006</v>
      </c>
      <c r="O64">
        <v>28.861554370742901</v>
      </c>
      <c r="P64">
        <v>5.8321293915390902</v>
      </c>
      <c r="Q64">
        <v>8.2735562541635108</v>
      </c>
      <c r="R64">
        <v>11.378182397567199</v>
      </c>
      <c r="S64">
        <v>15.2464839714177</v>
      </c>
      <c r="T64">
        <v>19.984115776081701</v>
      </c>
      <c r="U64">
        <f>IF(K64&lt;Q64,4,IF(K64&lt;R64,3,IF(K64&lt;S64,2,1)))</f>
        <v>1</v>
      </c>
      <c r="V64">
        <f>IF(E64=E63,U64-U63,0)</f>
        <v>0</v>
      </c>
      <c r="W64">
        <f>VLOOKUP(E64,parc_nmudou!$A$2:$B$160,2,FALSE)</f>
        <v>1</v>
      </c>
      <c r="X64">
        <v>1</v>
      </c>
      <c r="Y64">
        <f t="shared" si="0"/>
        <v>29.87</v>
      </c>
    </row>
    <row r="65" spans="1:25" x14ac:dyDescent="0.25">
      <c r="A65">
        <v>573116</v>
      </c>
      <c r="B65">
        <v>152</v>
      </c>
      <c r="C65">
        <v>43.21</v>
      </c>
      <c r="D65">
        <v>277.02999999999997</v>
      </c>
      <c r="E65">
        <v>259</v>
      </c>
      <c r="F65">
        <v>26.54</v>
      </c>
      <c r="G65">
        <v>1440</v>
      </c>
      <c r="H65">
        <v>1300</v>
      </c>
      <c r="I65">
        <v>7.78</v>
      </c>
      <c r="J65">
        <v>10.58</v>
      </c>
      <c r="K65">
        <v>12.12</v>
      </c>
      <c r="L65">
        <v>6.37</v>
      </c>
      <c r="M65">
        <v>25.4</v>
      </c>
      <c r="N65">
        <v>30.97</v>
      </c>
      <c r="O65">
        <v>26.9445411150888</v>
      </c>
      <c r="P65">
        <v>5.8652034542256599</v>
      </c>
      <c r="Q65">
        <v>8.3115386904635393</v>
      </c>
      <c r="R65">
        <v>11.419229866635201</v>
      </c>
      <c r="S65">
        <v>15.287730600456401</v>
      </c>
      <c r="T65">
        <v>20.021522477807501</v>
      </c>
      <c r="U65">
        <f>IF(K65&lt;Q65,4,IF(K65&lt;R65,3,IF(K65&lt;S65,2,1)))</f>
        <v>2</v>
      </c>
      <c r="V65">
        <f>IF(E65=E64,U65-U64,0)</f>
        <v>0</v>
      </c>
      <c r="W65">
        <f>VLOOKUP(E65,parc_nmudou!$A$2:$B$160,2,FALSE)</f>
        <v>1</v>
      </c>
      <c r="X65">
        <v>2</v>
      </c>
      <c r="Y65">
        <f t="shared" si="0"/>
        <v>27.62</v>
      </c>
    </row>
    <row r="66" spans="1:25" x14ac:dyDescent="0.25">
      <c r="A66">
        <v>573116</v>
      </c>
      <c r="B66">
        <v>153</v>
      </c>
      <c r="C66">
        <v>71.239999999999995</v>
      </c>
      <c r="D66">
        <v>331.57</v>
      </c>
      <c r="E66">
        <v>260</v>
      </c>
      <c r="F66">
        <v>26.64</v>
      </c>
      <c r="G66">
        <v>1360</v>
      </c>
      <c r="H66">
        <v>1320</v>
      </c>
      <c r="I66">
        <v>7.44</v>
      </c>
      <c r="J66">
        <v>8.61</v>
      </c>
      <c r="K66">
        <v>10.76</v>
      </c>
      <c r="L66">
        <v>6.08</v>
      </c>
      <c r="M66">
        <v>20.43</v>
      </c>
      <c r="N66">
        <v>24.91</v>
      </c>
      <c r="O66">
        <v>26.0329310837588</v>
      </c>
      <c r="P66">
        <v>5.9019972336640798</v>
      </c>
      <c r="Q66">
        <v>8.3537450798045292</v>
      </c>
      <c r="R66">
        <v>11.4647951359148</v>
      </c>
      <c r="S66">
        <v>15.333473607990699</v>
      </c>
      <c r="T66">
        <v>20.062970649867101</v>
      </c>
      <c r="U66">
        <f>IF(K66&lt;Q66,4,IF(K66&lt;R66,3,IF(K66&lt;S66,2,1)))</f>
        <v>3</v>
      </c>
      <c r="V66">
        <f>IF(E66=E65,U66-U65,0)</f>
        <v>0</v>
      </c>
      <c r="W66">
        <f>VLOOKUP(E66,parc_nmudou!$A$2:$B$160,2,FALSE)</f>
        <v>2</v>
      </c>
      <c r="X66">
        <v>2</v>
      </c>
      <c r="Y66">
        <f t="shared" si="0"/>
        <v>27.62</v>
      </c>
    </row>
    <row r="67" spans="1:25" x14ac:dyDescent="0.25">
      <c r="A67">
        <v>573116</v>
      </c>
      <c r="B67">
        <v>138</v>
      </c>
      <c r="C67">
        <v>151.68</v>
      </c>
      <c r="D67">
        <v>64.44</v>
      </c>
      <c r="E67">
        <v>238</v>
      </c>
      <c r="F67">
        <v>26.68</v>
      </c>
      <c r="G67">
        <v>1680</v>
      </c>
      <c r="H67">
        <v>1660</v>
      </c>
      <c r="I67">
        <v>8.91</v>
      </c>
      <c r="J67">
        <v>13.07</v>
      </c>
      <c r="K67">
        <v>13.56</v>
      </c>
      <c r="L67">
        <v>10.53</v>
      </c>
      <c r="M67">
        <v>51.28</v>
      </c>
      <c r="N67">
        <v>62.53</v>
      </c>
      <c r="O67">
        <v>27.7658354520544</v>
      </c>
      <c r="P67">
        <v>5.9167278311884504</v>
      </c>
      <c r="Q67">
        <v>8.3706286168410404</v>
      </c>
      <c r="R67">
        <v>11.4830085112949</v>
      </c>
      <c r="S67">
        <v>15.3517453203839</v>
      </c>
      <c r="T67">
        <v>20.079516180218601</v>
      </c>
      <c r="U67">
        <f>IF(K67&lt;Q67,4,IF(K67&lt;R67,3,IF(K67&lt;S67,2,1)))</f>
        <v>2</v>
      </c>
      <c r="V67">
        <f>IF(E67=E66,U67-U66,0)</f>
        <v>0</v>
      </c>
      <c r="W67">
        <f>VLOOKUP(E67,parc_nmudou!$A$2:$B$160,2,FALSE)</f>
        <v>1</v>
      </c>
      <c r="X67">
        <v>2</v>
      </c>
      <c r="Y67">
        <f t="shared" ref="Y67:Y130" si="1">IF(X67=4,23.12,IF(X67=3,25.37,IF(X67=2,27.62,29.87)))</f>
        <v>27.62</v>
      </c>
    </row>
    <row r="68" spans="1:25" x14ac:dyDescent="0.25">
      <c r="A68">
        <v>573116</v>
      </c>
      <c r="B68">
        <v>162</v>
      </c>
      <c r="C68">
        <v>139.97999999999999</v>
      </c>
      <c r="D68">
        <v>116.48</v>
      </c>
      <c r="E68">
        <v>271</v>
      </c>
      <c r="F68">
        <v>27.17</v>
      </c>
      <c r="G68">
        <v>1503.13</v>
      </c>
      <c r="H68">
        <v>1503.13</v>
      </c>
      <c r="I68">
        <v>7.53</v>
      </c>
      <c r="J68">
        <v>9.8000000000000007</v>
      </c>
      <c r="K68">
        <v>10.52</v>
      </c>
      <c r="L68">
        <v>6.8</v>
      </c>
      <c r="M68">
        <v>24.81</v>
      </c>
      <c r="N68">
        <v>31.22</v>
      </c>
      <c r="O68">
        <v>25.704648627240498</v>
      </c>
      <c r="P68">
        <v>6.0977687987443101</v>
      </c>
      <c r="Q68">
        <v>8.5774844163645696</v>
      </c>
      <c r="R68">
        <v>11.7055257016893</v>
      </c>
      <c r="S68">
        <v>15.574395215236599</v>
      </c>
      <c r="T68">
        <v>20.2806476214935</v>
      </c>
      <c r="U68">
        <f>IF(K68&lt;Q68,4,IF(K68&lt;R68,3,IF(K68&lt;S68,2,1)))</f>
        <v>3</v>
      </c>
      <c r="V68">
        <f>IF(E68=E67,U68-U67,0)</f>
        <v>0</v>
      </c>
      <c r="W68">
        <f>VLOOKUP(E68,parc_nmudou!$A$2:$B$160,2,FALSE)</f>
        <v>0</v>
      </c>
      <c r="X68">
        <v>3</v>
      </c>
      <c r="Y68">
        <f t="shared" si="1"/>
        <v>25.37</v>
      </c>
    </row>
    <row r="69" spans="1:25" x14ac:dyDescent="0.25">
      <c r="A69">
        <v>573116</v>
      </c>
      <c r="B69">
        <v>201</v>
      </c>
      <c r="C69">
        <v>70.739999999999995</v>
      </c>
      <c r="D69">
        <v>343.56</v>
      </c>
      <c r="E69">
        <v>333</v>
      </c>
      <c r="F69">
        <v>27.43</v>
      </c>
      <c r="G69">
        <v>1420</v>
      </c>
      <c r="H69">
        <v>1380</v>
      </c>
      <c r="I69">
        <v>8.48</v>
      </c>
      <c r="J69">
        <v>10.6</v>
      </c>
      <c r="K69">
        <v>11.22</v>
      </c>
      <c r="L69">
        <v>7.85</v>
      </c>
      <c r="M69">
        <v>30.29</v>
      </c>
      <c r="N69">
        <v>37.97</v>
      </c>
      <c r="O69">
        <v>26.103529954157199</v>
      </c>
      <c r="P69">
        <v>6.19426058682388</v>
      </c>
      <c r="Q69">
        <v>8.6872569454884498</v>
      </c>
      <c r="R69">
        <v>11.823142365555899</v>
      </c>
      <c r="S69">
        <v>15.691654375226101</v>
      </c>
      <c r="T69">
        <v>20.3862179553564</v>
      </c>
      <c r="U69">
        <f>IF(K69&lt;Q69,4,IF(K69&lt;R69,3,IF(K69&lt;S69,2,1)))</f>
        <v>3</v>
      </c>
      <c r="V69">
        <f>IF(E69=E68,U69-U68,0)</f>
        <v>0</v>
      </c>
      <c r="W69">
        <f>VLOOKUP(E69,parc_nmudou!$A$2:$B$160,2,FALSE)</f>
        <v>1</v>
      </c>
      <c r="X69">
        <v>2</v>
      </c>
      <c r="Y69">
        <f t="shared" si="1"/>
        <v>27.62</v>
      </c>
    </row>
    <row r="70" spans="1:25" x14ac:dyDescent="0.25">
      <c r="A70">
        <v>573116</v>
      </c>
      <c r="B70">
        <v>172</v>
      </c>
      <c r="C70">
        <v>150.66999999999999</v>
      </c>
      <c r="D70">
        <v>189.84</v>
      </c>
      <c r="E70">
        <v>285</v>
      </c>
      <c r="F70">
        <v>27.69</v>
      </c>
      <c r="G70">
        <v>1621.18</v>
      </c>
      <c r="H70">
        <v>1621.18</v>
      </c>
      <c r="I70">
        <v>9.68</v>
      </c>
      <c r="J70">
        <v>13.57</v>
      </c>
      <c r="K70">
        <v>13.84</v>
      </c>
      <c r="L70">
        <v>11.98</v>
      </c>
      <c r="M70">
        <v>60.94</v>
      </c>
      <c r="N70">
        <v>74.56</v>
      </c>
      <c r="O70">
        <v>27.6609025474901</v>
      </c>
      <c r="P70">
        <v>6.2910371536942202</v>
      </c>
      <c r="Q70">
        <v>8.7970275166821796</v>
      </c>
      <c r="R70">
        <v>11.9404396151731</v>
      </c>
      <c r="S70">
        <v>15.8083052863714</v>
      </c>
      <c r="T70">
        <v>20.491000000403801</v>
      </c>
      <c r="U70">
        <f>IF(K70&lt;Q70,4,IF(K70&lt;R70,3,IF(K70&lt;S70,2,1)))</f>
        <v>2</v>
      </c>
      <c r="V70">
        <f>IF(E70=E69,U70-U69,0)</f>
        <v>0</v>
      </c>
      <c r="W70">
        <f>VLOOKUP(E70,parc_nmudou!$A$2:$B$160,2,FALSE)</f>
        <v>1</v>
      </c>
      <c r="X70">
        <v>1</v>
      </c>
      <c r="Y70">
        <f t="shared" si="1"/>
        <v>29.87</v>
      </c>
    </row>
    <row r="71" spans="1:25" x14ac:dyDescent="0.25">
      <c r="A71">
        <v>573116</v>
      </c>
      <c r="B71">
        <v>169</v>
      </c>
      <c r="C71">
        <v>163.72</v>
      </c>
      <c r="D71">
        <v>69.56</v>
      </c>
      <c r="E71">
        <v>280</v>
      </c>
      <c r="F71">
        <v>27.73</v>
      </c>
      <c r="G71">
        <v>1584.49</v>
      </c>
      <c r="H71">
        <v>1690.13</v>
      </c>
      <c r="I71">
        <v>8.07</v>
      </c>
      <c r="J71">
        <v>11.17</v>
      </c>
      <c r="K71">
        <v>11.86</v>
      </c>
      <c r="L71">
        <v>8.81</v>
      </c>
      <c r="M71">
        <v>37.32</v>
      </c>
      <c r="N71">
        <v>46.35</v>
      </c>
      <c r="O71">
        <v>26.436364807089198</v>
      </c>
      <c r="P71">
        <v>6.3059505089560197</v>
      </c>
      <c r="Q71">
        <v>8.8139146168764206</v>
      </c>
      <c r="R71">
        <v>11.958456764265801</v>
      </c>
      <c r="S71">
        <v>15.826197742023099</v>
      </c>
      <c r="T71">
        <v>20.507050868850701</v>
      </c>
      <c r="U71">
        <f>IF(K71&lt;Q71,4,IF(K71&lt;R71,3,IF(K71&lt;S71,2,1)))</f>
        <v>3</v>
      </c>
      <c r="V71">
        <f>IF(E71=E70,U71-U70,0)</f>
        <v>0</v>
      </c>
      <c r="W71">
        <f>VLOOKUP(E71,parc_nmudou!$A$2:$B$160,2,FALSE)</f>
        <v>1</v>
      </c>
      <c r="X71">
        <v>2</v>
      </c>
      <c r="Y71">
        <f t="shared" si="1"/>
        <v>27.62</v>
      </c>
    </row>
    <row r="72" spans="1:25" x14ac:dyDescent="0.25">
      <c r="A72">
        <v>573116</v>
      </c>
      <c r="B72">
        <v>168</v>
      </c>
      <c r="C72">
        <v>39.14</v>
      </c>
      <c r="D72">
        <v>303.91000000000003</v>
      </c>
      <c r="E72">
        <v>279</v>
      </c>
      <c r="F72">
        <v>27.86</v>
      </c>
      <c r="G72">
        <v>1534.02</v>
      </c>
      <c r="H72">
        <v>1636.28</v>
      </c>
      <c r="I72">
        <v>9.23</v>
      </c>
      <c r="J72">
        <v>12.93</v>
      </c>
      <c r="K72">
        <v>13.8</v>
      </c>
      <c r="L72">
        <v>11.18</v>
      </c>
      <c r="M72">
        <v>54.73</v>
      </c>
      <c r="N72">
        <v>67.19</v>
      </c>
      <c r="O72">
        <v>27.592774116055001</v>
      </c>
      <c r="P72">
        <v>6.3544634407030598</v>
      </c>
      <c r="Q72">
        <v>8.8687957336132808</v>
      </c>
      <c r="R72">
        <v>12.016959541259</v>
      </c>
      <c r="S72">
        <v>15.884249280908101</v>
      </c>
      <c r="T72">
        <v>20.559089022062899</v>
      </c>
      <c r="U72">
        <f>IF(K72&lt;Q72,4,IF(K72&lt;R72,3,IF(K72&lt;S72,2,1)))</f>
        <v>2</v>
      </c>
      <c r="V72">
        <f>IF(E72=E71,U72-U71,0)</f>
        <v>0</v>
      </c>
      <c r="W72">
        <f>VLOOKUP(E72,parc_nmudou!$A$2:$B$160,2,FALSE)</f>
        <v>1</v>
      </c>
      <c r="X72">
        <v>1</v>
      </c>
      <c r="Y72">
        <f t="shared" si="1"/>
        <v>29.87</v>
      </c>
    </row>
    <row r="73" spans="1:25" x14ac:dyDescent="0.25">
      <c r="A73">
        <v>573116</v>
      </c>
      <c r="B73">
        <v>200</v>
      </c>
      <c r="C73">
        <v>35.93</v>
      </c>
      <c r="D73">
        <v>188.49</v>
      </c>
      <c r="E73">
        <v>331</v>
      </c>
      <c r="F73">
        <v>27.86</v>
      </c>
      <c r="G73">
        <v>1481.02</v>
      </c>
      <c r="H73">
        <v>1458.92</v>
      </c>
      <c r="I73">
        <v>8.1</v>
      </c>
      <c r="J73">
        <v>11.43</v>
      </c>
      <c r="K73">
        <v>11.28</v>
      </c>
      <c r="L73">
        <v>7.79</v>
      </c>
      <c r="M73">
        <v>32.68</v>
      </c>
      <c r="N73">
        <v>40.619999999999997</v>
      </c>
      <c r="O73">
        <v>26.014644925981099</v>
      </c>
      <c r="P73">
        <v>6.3544634407030598</v>
      </c>
      <c r="Q73">
        <v>8.8687957336132808</v>
      </c>
      <c r="R73">
        <v>12.016959541259</v>
      </c>
      <c r="S73">
        <v>15.884249280908101</v>
      </c>
      <c r="T73">
        <v>20.559089022062899</v>
      </c>
      <c r="U73">
        <f>IF(K73&lt;Q73,4,IF(K73&lt;R73,3,IF(K73&lt;S73,2,1)))</f>
        <v>3</v>
      </c>
      <c r="V73">
        <f>IF(E73=E72,U73-U72,0)</f>
        <v>0</v>
      </c>
      <c r="W73">
        <f>VLOOKUP(E73,parc_nmudou!$A$2:$B$160,2,FALSE)</f>
        <v>0</v>
      </c>
      <c r="X73">
        <v>3</v>
      </c>
      <c r="Y73">
        <f t="shared" si="1"/>
        <v>25.37</v>
      </c>
    </row>
    <row r="74" spans="1:25" x14ac:dyDescent="0.25">
      <c r="A74">
        <v>573116</v>
      </c>
      <c r="B74">
        <v>205</v>
      </c>
      <c r="C74">
        <v>169.41</v>
      </c>
      <c r="D74">
        <v>84.09</v>
      </c>
      <c r="E74">
        <v>338</v>
      </c>
      <c r="F74">
        <v>28.32</v>
      </c>
      <c r="G74">
        <v>1436.81</v>
      </c>
      <c r="H74">
        <v>1458.92</v>
      </c>
      <c r="I74">
        <v>10.130000000000001</v>
      </c>
      <c r="J74">
        <v>13.4</v>
      </c>
      <c r="K74">
        <v>14</v>
      </c>
      <c r="L74">
        <v>11.91</v>
      </c>
      <c r="M74">
        <v>61.58</v>
      </c>
      <c r="N74">
        <v>76.12</v>
      </c>
      <c r="O74">
        <v>27.588447001255901</v>
      </c>
      <c r="P74">
        <v>6.5266558213252601</v>
      </c>
      <c r="Q74">
        <v>9.0629538968174792</v>
      </c>
      <c r="R74">
        <v>12.223313431711199</v>
      </c>
      <c r="S74">
        <v>16.088451158470701</v>
      </c>
      <c r="T74">
        <v>20.741675219499601</v>
      </c>
      <c r="U74">
        <f>IF(K74&lt;Q74,4,IF(K74&lt;R74,3,IF(K74&lt;S74,2,1)))</f>
        <v>2</v>
      </c>
      <c r="V74">
        <f>IF(E74=E73,U74-U73,0)</f>
        <v>0</v>
      </c>
      <c r="W74">
        <f>VLOOKUP(E74,parc_nmudou!$A$2:$B$160,2,FALSE)</f>
        <v>1</v>
      </c>
      <c r="X74">
        <v>2</v>
      </c>
      <c r="Y74">
        <f t="shared" si="1"/>
        <v>27.62</v>
      </c>
    </row>
    <row r="75" spans="1:25" x14ac:dyDescent="0.25">
      <c r="A75">
        <v>573116</v>
      </c>
      <c r="B75">
        <v>205</v>
      </c>
      <c r="C75">
        <v>169.41</v>
      </c>
      <c r="D75">
        <v>84.09</v>
      </c>
      <c r="E75">
        <v>339</v>
      </c>
      <c r="F75">
        <v>28.32</v>
      </c>
      <c r="G75">
        <v>1414.71</v>
      </c>
      <c r="H75">
        <v>1326.29</v>
      </c>
      <c r="I75">
        <v>11.5</v>
      </c>
      <c r="J75">
        <v>14.26</v>
      </c>
      <c r="K75">
        <v>15.12</v>
      </c>
      <c r="L75">
        <v>13.82</v>
      </c>
      <c r="M75">
        <v>74</v>
      </c>
      <c r="N75">
        <v>91.4</v>
      </c>
      <c r="O75">
        <v>28.2254429652391</v>
      </c>
      <c r="P75">
        <v>6.5266558213252601</v>
      </c>
      <c r="Q75">
        <v>9.0629538968174792</v>
      </c>
      <c r="R75">
        <v>12.223313431711199</v>
      </c>
      <c r="S75">
        <v>16.088451158470701</v>
      </c>
      <c r="T75">
        <v>20.741675219499601</v>
      </c>
      <c r="U75">
        <f>IF(K75&lt;Q75,4,IF(K75&lt;R75,3,IF(K75&lt;S75,2,1)))</f>
        <v>2</v>
      </c>
      <c r="V75">
        <f>IF(E75=E74,U75-U74,0)</f>
        <v>0</v>
      </c>
      <c r="W75">
        <f>VLOOKUP(E75,parc_nmudou!$A$2:$B$160,2,FALSE)</f>
        <v>1</v>
      </c>
      <c r="X75">
        <v>1</v>
      </c>
      <c r="Y75">
        <f t="shared" si="1"/>
        <v>29.87</v>
      </c>
    </row>
    <row r="76" spans="1:25" x14ac:dyDescent="0.25">
      <c r="A76">
        <v>573116</v>
      </c>
      <c r="B76">
        <v>136</v>
      </c>
      <c r="C76">
        <v>58.83</v>
      </c>
      <c r="D76">
        <v>239.97</v>
      </c>
      <c r="E76">
        <v>234</v>
      </c>
      <c r="F76">
        <v>28.35</v>
      </c>
      <c r="G76">
        <v>1660</v>
      </c>
      <c r="H76">
        <v>1580</v>
      </c>
      <c r="I76">
        <v>9.9600000000000009</v>
      </c>
      <c r="J76">
        <v>14.01</v>
      </c>
      <c r="K76">
        <v>16.14</v>
      </c>
      <c r="L76">
        <v>12.77</v>
      </c>
      <c r="M76">
        <v>67.63</v>
      </c>
      <c r="N76">
        <v>82.47</v>
      </c>
      <c r="O76">
        <v>28.770284799643701</v>
      </c>
      <c r="P76">
        <v>6.5379137087794996</v>
      </c>
      <c r="Q76">
        <v>9.0756137475392507</v>
      </c>
      <c r="R76">
        <v>12.2367354748084</v>
      </c>
      <c r="S76">
        <v>16.101703269270299</v>
      </c>
      <c r="T76">
        <v>20.753499806462901</v>
      </c>
      <c r="U76">
        <f>IF(K76&lt;Q76,4,IF(K76&lt;R76,3,IF(K76&lt;S76,2,1)))</f>
        <v>1</v>
      </c>
      <c r="V76">
        <f>IF(E76=E75,U76-U75,0)</f>
        <v>0</v>
      </c>
      <c r="W76">
        <f>VLOOKUP(E76,parc_nmudou!$A$2:$B$160,2,FALSE)</f>
        <v>1</v>
      </c>
      <c r="X76">
        <v>2</v>
      </c>
      <c r="Y76">
        <f t="shared" si="1"/>
        <v>27.62</v>
      </c>
    </row>
    <row r="77" spans="1:25" x14ac:dyDescent="0.25">
      <c r="A77">
        <v>573116</v>
      </c>
      <c r="B77">
        <v>121</v>
      </c>
      <c r="C77">
        <v>34.21</v>
      </c>
      <c r="D77">
        <v>281.35000000000002</v>
      </c>
      <c r="E77">
        <v>215</v>
      </c>
      <c r="F77">
        <v>28.42</v>
      </c>
      <c r="G77">
        <v>1440</v>
      </c>
      <c r="H77">
        <v>1420</v>
      </c>
      <c r="I77">
        <v>9.6999999999999993</v>
      </c>
      <c r="J77">
        <v>11.57</v>
      </c>
      <c r="K77">
        <v>13.06</v>
      </c>
      <c r="L77">
        <v>10.6</v>
      </c>
      <c r="M77">
        <v>45.59</v>
      </c>
      <c r="N77">
        <v>55.6</v>
      </c>
      <c r="O77">
        <v>26.997950774893901</v>
      </c>
      <c r="P77">
        <v>6.5641950705329597</v>
      </c>
      <c r="Q77">
        <v>9.1051518635783797</v>
      </c>
      <c r="R77">
        <v>12.2680363960154</v>
      </c>
      <c r="S77">
        <v>16.132593804558901</v>
      </c>
      <c r="T77">
        <v>20.7810511756884</v>
      </c>
      <c r="U77">
        <f>IF(K77&lt;Q77,4,IF(K77&lt;R77,3,IF(K77&lt;S77,2,1)))</f>
        <v>2</v>
      </c>
      <c r="V77">
        <f>IF(E77=E76,U77-U76,0)</f>
        <v>0</v>
      </c>
      <c r="W77">
        <f>VLOOKUP(E77,parc_nmudou!$A$2:$B$160,2,FALSE)</f>
        <v>2</v>
      </c>
      <c r="X77">
        <v>4</v>
      </c>
      <c r="Y77">
        <f t="shared" si="1"/>
        <v>23.12</v>
      </c>
    </row>
    <row r="78" spans="1:25" x14ac:dyDescent="0.25">
      <c r="A78">
        <v>573116</v>
      </c>
      <c r="B78">
        <v>123</v>
      </c>
      <c r="C78">
        <v>53.78</v>
      </c>
      <c r="D78">
        <v>286.49</v>
      </c>
      <c r="E78">
        <v>218</v>
      </c>
      <c r="F78">
        <v>28.58</v>
      </c>
      <c r="G78">
        <v>1620</v>
      </c>
      <c r="H78">
        <v>1500</v>
      </c>
      <c r="I78">
        <v>12.49</v>
      </c>
      <c r="J78">
        <v>16.53</v>
      </c>
      <c r="K78">
        <v>17.760000000000002</v>
      </c>
      <c r="L78">
        <v>18.72</v>
      </c>
      <c r="M78">
        <v>114.32</v>
      </c>
      <c r="N78">
        <v>139.4</v>
      </c>
      <c r="O78">
        <v>29.55009405569</v>
      </c>
      <c r="P78">
        <v>6.6243340239182196</v>
      </c>
      <c r="Q78">
        <v>9.1726588116697592</v>
      </c>
      <c r="R78">
        <v>12.339490752484201</v>
      </c>
      <c r="S78">
        <v>16.203037688182999</v>
      </c>
      <c r="T78">
        <v>20.843819649433801</v>
      </c>
      <c r="U78">
        <f>IF(K78&lt;Q78,4,IF(K78&lt;R78,3,IF(K78&lt;S78,2,1)))</f>
        <v>1</v>
      </c>
      <c r="V78">
        <f>IF(E78=E77,U78-U77,0)</f>
        <v>0</v>
      </c>
      <c r="W78">
        <f>VLOOKUP(E78,parc_nmudou!$A$2:$B$160,2,FALSE)</f>
        <v>1</v>
      </c>
      <c r="X78">
        <v>1</v>
      </c>
      <c r="Y78">
        <f t="shared" si="1"/>
        <v>29.87</v>
      </c>
    </row>
    <row r="79" spans="1:25" x14ac:dyDescent="0.25">
      <c r="A79">
        <v>573116</v>
      </c>
      <c r="B79">
        <v>170</v>
      </c>
      <c r="C79">
        <v>57.37</v>
      </c>
      <c r="D79">
        <v>234.66</v>
      </c>
      <c r="E79">
        <v>281</v>
      </c>
      <c r="F79">
        <v>28.78</v>
      </c>
      <c r="G79">
        <v>1657.23</v>
      </c>
      <c r="H79">
        <v>1795.33</v>
      </c>
      <c r="I79">
        <v>10.09</v>
      </c>
      <c r="J79">
        <v>14.72</v>
      </c>
      <c r="K79">
        <v>15.88</v>
      </c>
      <c r="L79">
        <v>14.73</v>
      </c>
      <c r="M79">
        <v>83.66</v>
      </c>
      <c r="N79">
        <v>101.4</v>
      </c>
      <c r="O79">
        <v>28.529726214925301</v>
      </c>
      <c r="P79">
        <v>6.6996365906141397</v>
      </c>
      <c r="Q79">
        <v>9.2570232281432396</v>
      </c>
      <c r="R79">
        <v>12.4286304945468</v>
      </c>
      <c r="S79">
        <v>16.290774219629899</v>
      </c>
      <c r="T79">
        <v>20.921879276133001</v>
      </c>
      <c r="U79">
        <f>IF(K79&lt;Q79,4,IF(K79&lt;R79,3,IF(K79&lt;S79,2,1)))</f>
        <v>2</v>
      </c>
      <c r="V79">
        <f>IF(E79=E78,U79-U78,0)</f>
        <v>0</v>
      </c>
      <c r="W79">
        <f>VLOOKUP(E79,parc_nmudou!$A$2:$B$160,2,FALSE)</f>
        <v>1</v>
      </c>
      <c r="X79">
        <v>1</v>
      </c>
      <c r="Y79">
        <f t="shared" si="1"/>
        <v>29.87</v>
      </c>
    </row>
    <row r="80" spans="1:25" x14ac:dyDescent="0.25">
      <c r="A80">
        <v>573116</v>
      </c>
      <c r="B80">
        <v>146</v>
      </c>
      <c r="C80">
        <v>179.33</v>
      </c>
      <c r="D80">
        <v>318.77</v>
      </c>
      <c r="E80">
        <v>249</v>
      </c>
      <c r="F80">
        <v>29.37</v>
      </c>
      <c r="G80">
        <v>1500</v>
      </c>
      <c r="H80">
        <v>1480</v>
      </c>
      <c r="I80">
        <v>10.25</v>
      </c>
      <c r="J80">
        <v>13.78</v>
      </c>
      <c r="K80">
        <v>15.42</v>
      </c>
      <c r="L80">
        <v>12.48</v>
      </c>
      <c r="M80">
        <v>64.16</v>
      </c>
      <c r="N80">
        <v>78.23</v>
      </c>
      <c r="O80">
        <v>28.133671997338698</v>
      </c>
      <c r="P80">
        <v>6.9225747433461198</v>
      </c>
      <c r="Q80">
        <v>9.5057432553442904</v>
      </c>
      <c r="R80">
        <v>12.6904262556598</v>
      </c>
      <c r="S80">
        <v>16.5475462798879</v>
      </c>
      <c r="T80">
        <v>21.149591055527701</v>
      </c>
      <c r="U80">
        <f>IF(K80&lt;Q80,4,IF(K80&lt;R80,3,IF(K80&lt;S80,2,1)))</f>
        <v>2</v>
      </c>
      <c r="V80">
        <f>IF(E80=E79,U80-U79,0)</f>
        <v>0</v>
      </c>
      <c r="W80">
        <f>VLOOKUP(E80,parc_nmudou!$A$2:$B$160,2,FALSE)</f>
        <v>1</v>
      </c>
      <c r="X80">
        <v>2</v>
      </c>
      <c r="Y80">
        <f t="shared" si="1"/>
        <v>27.62</v>
      </c>
    </row>
    <row r="81" spans="1:25" x14ac:dyDescent="0.25">
      <c r="A81">
        <v>573116</v>
      </c>
      <c r="B81">
        <v>112</v>
      </c>
      <c r="C81">
        <v>51.81</v>
      </c>
      <c r="D81">
        <v>301.14999999999998</v>
      </c>
      <c r="E81">
        <v>195</v>
      </c>
      <c r="F81">
        <v>29.47</v>
      </c>
      <c r="G81">
        <v>1458.92</v>
      </c>
      <c r="H81">
        <v>1458.92</v>
      </c>
      <c r="I81">
        <v>11.32</v>
      </c>
      <c r="J81">
        <v>14.58</v>
      </c>
      <c r="K81">
        <v>15.96</v>
      </c>
      <c r="L81">
        <v>15.22</v>
      </c>
      <c r="M81">
        <v>81.48</v>
      </c>
      <c r="N81">
        <v>99.49</v>
      </c>
      <c r="O81">
        <v>28.4087306073408</v>
      </c>
      <c r="P81">
        <v>6.9604733449312199</v>
      </c>
      <c r="Q81">
        <v>9.5478721324272495</v>
      </c>
      <c r="R81">
        <v>12.7346240162254</v>
      </c>
      <c r="S81">
        <v>16.5907647786516</v>
      </c>
      <c r="T81">
        <v>21.1878109961525</v>
      </c>
      <c r="U81">
        <f>IF(K81&lt;Q81,4,IF(K81&lt;R81,3,IF(K81&lt;S81,2,1)))</f>
        <v>2</v>
      </c>
      <c r="V81">
        <f>IF(E81=E80,U81-U80,0)</f>
        <v>0</v>
      </c>
      <c r="W81">
        <f>VLOOKUP(E81,parc_nmudou!$A$2:$B$160,2,FALSE)</f>
        <v>1</v>
      </c>
      <c r="X81">
        <v>3</v>
      </c>
      <c r="Y81">
        <f t="shared" si="1"/>
        <v>25.37</v>
      </c>
    </row>
    <row r="82" spans="1:25" x14ac:dyDescent="0.25">
      <c r="A82">
        <v>573116</v>
      </c>
      <c r="B82">
        <v>147</v>
      </c>
      <c r="C82">
        <v>112.05</v>
      </c>
      <c r="D82">
        <v>337.71</v>
      </c>
      <c r="E82">
        <v>251</v>
      </c>
      <c r="F82">
        <v>29.47</v>
      </c>
      <c r="G82">
        <v>1660</v>
      </c>
      <c r="H82">
        <v>1480</v>
      </c>
      <c r="I82">
        <v>9.85</v>
      </c>
      <c r="J82">
        <v>14.91</v>
      </c>
      <c r="K82">
        <v>15.2</v>
      </c>
      <c r="L82">
        <v>11.43</v>
      </c>
      <c r="M82">
        <v>62.49</v>
      </c>
      <c r="N82">
        <v>76.2</v>
      </c>
      <c r="O82">
        <v>27.9849085584246</v>
      </c>
      <c r="P82">
        <v>6.9604733449312199</v>
      </c>
      <c r="Q82">
        <v>9.5478721324272495</v>
      </c>
      <c r="R82">
        <v>12.7346240162254</v>
      </c>
      <c r="S82">
        <v>16.5907647786516</v>
      </c>
      <c r="T82">
        <v>21.1878109961525</v>
      </c>
      <c r="U82">
        <f>IF(K82&lt;Q82,4,IF(K82&lt;R82,3,IF(K82&lt;S82,2,1)))</f>
        <v>2</v>
      </c>
      <c r="V82">
        <f>IF(E82=E81,U82-U81,0)</f>
        <v>0</v>
      </c>
      <c r="W82">
        <f>VLOOKUP(E82,parc_nmudou!$A$2:$B$160,2,FALSE)</f>
        <v>1</v>
      </c>
      <c r="X82">
        <v>2</v>
      </c>
      <c r="Y82">
        <f t="shared" si="1"/>
        <v>27.62</v>
      </c>
    </row>
    <row r="83" spans="1:25" x14ac:dyDescent="0.25">
      <c r="A83">
        <v>573116</v>
      </c>
      <c r="B83">
        <v>194</v>
      </c>
      <c r="C83">
        <v>178.16</v>
      </c>
      <c r="D83">
        <v>156.30000000000001</v>
      </c>
      <c r="E83">
        <v>323</v>
      </c>
      <c r="F83">
        <v>29.57</v>
      </c>
      <c r="G83">
        <v>1505.99</v>
      </c>
      <c r="H83">
        <v>1531.09</v>
      </c>
      <c r="I83">
        <v>12.09</v>
      </c>
      <c r="J83">
        <v>15.76</v>
      </c>
      <c r="K83">
        <v>18.7</v>
      </c>
      <c r="L83">
        <v>17.87</v>
      </c>
      <c r="M83">
        <v>106.3</v>
      </c>
      <c r="N83">
        <v>128.52000000000001</v>
      </c>
      <c r="O83">
        <v>29.809465413006802</v>
      </c>
      <c r="P83">
        <v>6.9984031997896698</v>
      </c>
      <c r="Q83">
        <v>9.5899921276066706</v>
      </c>
      <c r="R83">
        <v>12.778770797579099</v>
      </c>
      <c r="S83">
        <v>16.633896045327798</v>
      </c>
      <c r="T83">
        <v>21.225923252632299</v>
      </c>
      <c r="U83">
        <f>IF(K83&lt;Q83,4,IF(K83&lt;R83,3,IF(K83&lt;S83,2,1)))</f>
        <v>1</v>
      </c>
      <c r="V83">
        <f>IF(E83=E82,U83-U82,0)</f>
        <v>0</v>
      </c>
      <c r="W83">
        <f>VLOOKUP(E83,parc_nmudou!$A$2:$B$160,2,FALSE)</f>
        <v>0</v>
      </c>
      <c r="X83">
        <v>1</v>
      </c>
      <c r="Y83">
        <f t="shared" si="1"/>
        <v>29.87</v>
      </c>
    </row>
    <row r="84" spans="1:25" x14ac:dyDescent="0.25">
      <c r="A84">
        <v>573116</v>
      </c>
      <c r="B84">
        <v>124</v>
      </c>
      <c r="C84">
        <v>37.17</v>
      </c>
      <c r="D84">
        <v>83.55</v>
      </c>
      <c r="E84">
        <v>219</v>
      </c>
      <c r="F84">
        <v>29.7</v>
      </c>
      <c r="G84">
        <v>1540</v>
      </c>
      <c r="H84">
        <v>1600</v>
      </c>
      <c r="I84">
        <v>11.75</v>
      </c>
      <c r="J84">
        <v>15.49</v>
      </c>
      <c r="K84">
        <v>17.36</v>
      </c>
      <c r="L84">
        <v>18.04</v>
      </c>
      <c r="M84">
        <v>105.92</v>
      </c>
      <c r="N84">
        <v>129.15</v>
      </c>
      <c r="O84">
        <v>29.1034855312434</v>
      </c>
      <c r="P84">
        <v>7.0477579022883301</v>
      </c>
      <c r="Q84">
        <v>9.6447342057505807</v>
      </c>
      <c r="R84">
        <v>12.836085140695699</v>
      </c>
      <c r="S84">
        <v>16.689836504891201</v>
      </c>
      <c r="T84">
        <v>21.275308870380801</v>
      </c>
      <c r="U84">
        <f>IF(K84&lt;Q84,4,IF(K84&lt;R84,3,IF(K84&lt;S84,2,1)))</f>
        <v>1</v>
      </c>
      <c r="V84">
        <f>IF(E84=E83,U84-U83,0)</f>
        <v>0</v>
      </c>
      <c r="W84">
        <f>VLOOKUP(E84,parc_nmudou!$A$2:$B$160,2,FALSE)</f>
        <v>1</v>
      </c>
      <c r="X84">
        <v>2</v>
      </c>
      <c r="Y84">
        <f t="shared" si="1"/>
        <v>27.62</v>
      </c>
    </row>
    <row r="85" spans="1:25" x14ac:dyDescent="0.25">
      <c r="A85">
        <v>573116</v>
      </c>
      <c r="B85">
        <v>124</v>
      </c>
      <c r="C85">
        <v>37.17</v>
      </c>
      <c r="D85">
        <v>83.55</v>
      </c>
      <c r="E85">
        <v>220</v>
      </c>
      <c r="F85">
        <v>29.7</v>
      </c>
      <c r="G85">
        <v>1560</v>
      </c>
      <c r="H85">
        <v>1540</v>
      </c>
      <c r="I85">
        <v>12.02</v>
      </c>
      <c r="J85">
        <v>16.3</v>
      </c>
      <c r="K85">
        <v>17.86</v>
      </c>
      <c r="L85">
        <v>18.04</v>
      </c>
      <c r="M85">
        <v>110.04</v>
      </c>
      <c r="N85">
        <v>134.18</v>
      </c>
      <c r="O85">
        <v>29.361132972045201</v>
      </c>
      <c r="P85">
        <v>7.0477579022883301</v>
      </c>
      <c r="Q85">
        <v>9.6447342057505807</v>
      </c>
      <c r="R85">
        <v>12.836085140695699</v>
      </c>
      <c r="S85">
        <v>16.689836504891201</v>
      </c>
      <c r="T85">
        <v>21.275308870380801</v>
      </c>
      <c r="U85">
        <f>IF(K85&lt;Q85,4,IF(K85&lt;R85,3,IF(K85&lt;S85,2,1)))</f>
        <v>1</v>
      </c>
      <c r="V85">
        <f>IF(E85=E84,U85-U84,0)</f>
        <v>0</v>
      </c>
      <c r="W85">
        <f>VLOOKUP(E85,parc_nmudou!$A$2:$B$160,2,FALSE)</f>
        <v>1</v>
      </c>
      <c r="X85">
        <v>1</v>
      </c>
      <c r="Y85">
        <f t="shared" si="1"/>
        <v>29.87</v>
      </c>
    </row>
    <row r="86" spans="1:25" x14ac:dyDescent="0.25">
      <c r="A86">
        <v>573116</v>
      </c>
      <c r="B86">
        <v>135</v>
      </c>
      <c r="C86">
        <v>106.62</v>
      </c>
      <c r="D86">
        <v>183.05</v>
      </c>
      <c r="E86">
        <v>232</v>
      </c>
      <c r="F86">
        <v>29.76</v>
      </c>
      <c r="G86">
        <v>1640</v>
      </c>
      <c r="H86">
        <v>1620</v>
      </c>
      <c r="I86">
        <v>8.9499999999999993</v>
      </c>
      <c r="J86">
        <v>13.06</v>
      </c>
      <c r="K86">
        <v>13.88</v>
      </c>
      <c r="L86">
        <v>10.37</v>
      </c>
      <c r="M86">
        <v>50.43</v>
      </c>
      <c r="N86">
        <v>61.49</v>
      </c>
      <c r="O86">
        <v>27.134953658068898</v>
      </c>
      <c r="P86">
        <v>7.0705542151138596</v>
      </c>
      <c r="Q86">
        <v>9.6699942627882205</v>
      </c>
      <c r="R86">
        <v>12.862508672139001</v>
      </c>
      <c r="S86">
        <v>16.715605617400101</v>
      </c>
      <c r="T86">
        <v>21.298041332582901</v>
      </c>
      <c r="U86">
        <f>IF(K86&lt;Q86,4,IF(K86&lt;R86,3,IF(K86&lt;S86,2,1)))</f>
        <v>2</v>
      </c>
      <c r="V86">
        <f>IF(E86=E85,U86-U85,0)</f>
        <v>0</v>
      </c>
      <c r="W86">
        <f>VLOOKUP(E86,parc_nmudou!$A$2:$B$160,2,FALSE)</f>
        <v>0</v>
      </c>
      <c r="X86">
        <v>2</v>
      </c>
      <c r="Y86">
        <f t="shared" si="1"/>
        <v>27.62</v>
      </c>
    </row>
    <row r="87" spans="1:25" x14ac:dyDescent="0.25">
      <c r="A87">
        <v>573116</v>
      </c>
      <c r="B87">
        <v>134</v>
      </c>
      <c r="C87">
        <v>176.33</v>
      </c>
      <c r="D87">
        <v>206.91</v>
      </c>
      <c r="E87">
        <v>231</v>
      </c>
      <c r="F87">
        <v>30.35</v>
      </c>
      <c r="G87">
        <v>1503.13</v>
      </c>
      <c r="H87">
        <v>1481.02</v>
      </c>
      <c r="I87">
        <v>13.52</v>
      </c>
      <c r="J87">
        <v>18.57</v>
      </c>
      <c r="K87">
        <v>19.72</v>
      </c>
      <c r="L87">
        <v>21.64</v>
      </c>
      <c r="M87">
        <v>152.03</v>
      </c>
      <c r="N87">
        <v>181.04</v>
      </c>
      <c r="O87">
        <v>30.153508967133799</v>
      </c>
      <c r="P87">
        <v>7.2952723720247503</v>
      </c>
      <c r="Q87">
        <v>9.9181803642585091</v>
      </c>
      <c r="R87">
        <v>13.1213488422705</v>
      </c>
      <c r="S87">
        <v>16.9673414769155</v>
      </c>
      <c r="T87">
        <v>21.519548507919598</v>
      </c>
      <c r="U87">
        <f>IF(K87&lt;Q87,4,IF(K87&lt;R87,3,IF(K87&lt;S87,2,1)))</f>
        <v>1</v>
      </c>
      <c r="V87">
        <f>IF(E87=E86,U87-U86,0)</f>
        <v>0</v>
      </c>
      <c r="W87">
        <f>VLOOKUP(E87,parc_nmudou!$A$2:$B$160,2,FALSE)</f>
        <v>0</v>
      </c>
      <c r="X87">
        <v>1</v>
      </c>
      <c r="Y87">
        <f t="shared" si="1"/>
        <v>29.87</v>
      </c>
    </row>
    <row r="88" spans="1:25" x14ac:dyDescent="0.25">
      <c r="A88">
        <v>573116</v>
      </c>
      <c r="B88">
        <v>133</v>
      </c>
      <c r="C88">
        <v>69.739999999999995</v>
      </c>
      <c r="D88">
        <v>242.18</v>
      </c>
      <c r="E88">
        <v>230</v>
      </c>
      <c r="F88">
        <v>30.42</v>
      </c>
      <c r="G88">
        <v>1746.28</v>
      </c>
      <c r="H88">
        <v>1746.28</v>
      </c>
      <c r="I88">
        <v>12.06</v>
      </c>
      <c r="J88">
        <v>15.25</v>
      </c>
      <c r="K88">
        <v>16.82</v>
      </c>
      <c r="L88">
        <v>20.55</v>
      </c>
      <c r="M88">
        <v>119.93</v>
      </c>
      <c r="N88">
        <v>146.51</v>
      </c>
      <c r="O88">
        <v>28.654523350902</v>
      </c>
      <c r="P88">
        <v>7.3219979031942</v>
      </c>
      <c r="Q88">
        <v>9.9475994799221699</v>
      </c>
      <c r="R88">
        <v>13.1519384717846</v>
      </c>
      <c r="S88">
        <v>16.9970091766492</v>
      </c>
      <c r="T88">
        <v>21.545586818364601</v>
      </c>
      <c r="U88">
        <f>IF(K88&lt;Q88,4,IF(K88&lt;R88,3,IF(K88&lt;S88,2,1)))</f>
        <v>2</v>
      </c>
      <c r="V88">
        <f>IF(E88=E87,U88-U87,0)</f>
        <v>0</v>
      </c>
      <c r="W88">
        <f>VLOOKUP(E88,parc_nmudou!$A$2:$B$160,2,FALSE)</f>
        <v>1</v>
      </c>
      <c r="X88">
        <v>2</v>
      </c>
      <c r="Y88">
        <f t="shared" si="1"/>
        <v>27.62</v>
      </c>
    </row>
    <row r="89" spans="1:25" x14ac:dyDescent="0.25">
      <c r="A89">
        <v>573116</v>
      </c>
      <c r="B89">
        <v>119</v>
      </c>
      <c r="C89">
        <v>83.76</v>
      </c>
      <c r="D89">
        <v>304.7</v>
      </c>
      <c r="E89">
        <v>211</v>
      </c>
      <c r="F89">
        <v>30.49</v>
      </c>
      <c r="G89">
        <v>1635.76</v>
      </c>
      <c r="H89">
        <v>1635.76</v>
      </c>
      <c r="I89">
        <v>10.76</v>
      </c>
      <c r="J89">
        <v>14.56</v>
      </c>
      <c r="K89">
        <v>15.23</v>
      </c>
      <c r="L89">
        <v>15.1</v>
      </c>
      <c r="M89">
        <v>80.84</v>
      </c>
      <c r="N89">
        <v>96.28</v>
      </c>
      <c r="O89">
        <v>27.7469115049492</v>
      </c>
      <c r="P89">
        <v>7.34873643924516</v>
      </c>
      <c r="Q89">
        <v>9.9770124967414695</v>
      </c>
      <c r="R89">
        <v>13.182502430681399</v>
      </c>
      <c r="S89">
        <v>17.0266347719494</v>
      </c>
      <c r="T89">
        <v>21.5715742191272</v>
      </c>
      <c r="U89">
        <f>IF(K89&lt;Q89,4,IF(K89&lt;R89,3,IF(K89&lt;S89,2,1)))</f>
        <v>2</v>
      </c>
      <c r="V89">
        <f>IF(E89=E88,U89-U88,0)</f>
        <v>0</v>
      </c>
      <c r="W89">
        <f>VLOOKUP(E89,parc_nmudou!$A$2:$B$160,2,FALSE)</f>
        <v>1</v>
      </c>
      <c r="X89">
        <v>2</v>
      </c>
      <c r="Y89">
        <f t="shared" si="1"/>
        <v>27.62</v>
      </c>
    </row>
    <row r="90" spans="1:25" x14ac:dyDescent="0.25">
      <c r="A90">
        <v>573116</v>
      </c>
      <c r="B90">
        <v>119</v>
      </c>
      <c r="C90">
        <v>83.76</v>
      </c>
      <c r="D90">
        <v>304.7</v>
      </c>
      <c r="E90">
        <v>212</v>
      </c>
      <c r="F90">
        <v>30.49</v>
      </c>
      <c r="G90">
        <v>1724.18</v>
      </c>
      <c r="H90">
        <v>1724.18</v>
      </c>
      <c r="I90">
        <v>11.64</v>
      </c>
      <c r="J90">
        <v>16.09</v>
      </c>
      <c r="K90">
        <v>16.760000000000002</v>
      </c>
      <c r="L90">
        <v>18.52</v>
      </c>
      <c r="M90">
        <v>108.64</v>
      </c>
      <c r="N90">
        <v>129.38999999999999</v>
      </c>
      <c r="O90">
        <v>28.6058457766431</v>
      </c>
      <c r="P90">
        <v>7.34873643924516</v>
      </c>
      <c r="Q90">
        <v>9.9770124967414695</v>
      </c>
      <c r="R90">
        <v>13.182502430681399</v>
      </c>
      <c r="S90">
        <v>17.0266347719494</v>
      </c>
      <c r="T90">
        <v>21.5715742191272</v>
      </c>
      <c r="U90">
        <f>IF(K90&lt;Q90,4,IF(K90&lt;R90,3,IF(K90&lt;S90,2,1)))</f>
        <v>2</v>
      </c>
      <c r="V90">
        <f>IF(E90=E89,U90-U89,0)</f>
        <v>0</v>
      </c>
      <c r="W90">
        <f>VLOOKUP(E90,parc_nmudou!$A$2:$B$160,2,FALSE)</f>
        <v>1</v>
      </c>
      <c r="X90">
        <v>2</v>
      </c>
      <c r="Y90">
        <f t="shared" si="1"/>
        <v>27.62</v>
      </c>
    </row>
    <row r="91" spans="1:25" x14ac:dyDescent="0.25">
      <c r="A91">
        <v>573116</v>
      </c>
      <c r="B91">
        <v>139</v>
      </c>
      <c r="C91">
        <v>34.57</v>
      </c>
      <c r="D91">
        <v>251.59</v>
      </c>
      <c r="E91">
        <v>239</v>
      </c>
      <c r="F91">
        <v>30.72</v>
      </c>
      <c r="G91">
        <v>1660</v>
      </c>
      <c r="H91">
        <v>1600</v>
      </c>
      <c r="I91">
        <v>10.56</v>
      </c>
      <c r="J91">
        <v>14.58</v>
      </c>
      <c r="K91">
        <v>15.92</v>
      </c>
      <c r="L91">
        <v>14.39</v>
      </c>
      <c r="M91">
        <v>81.540000000000006</v>
      </c>
      <c r="N91">
        <v>99.58</v>
      </c>
      <c r="O91">
        <v>28.0854808657535</v>
      </c>
      <c r="P91">
        <v>7.4366811397942998</v>
      </c>
      <c r="Q91">
        <v>10.073610795925999</v>
      </c>
      <c r="R91">
        <v>13.2827455421004</v>
      </c>
      <c r="S91">
        <v>17.123680151432499</v>
      </c>
      <c r="T91">
        <v>21.656604588504901</v>
      </c>
      <c r="U91">
        <f>IF(K91&lt;Q91,4,IF(K91&lt;R91,3,IF(K91&lt;S91,2,1)))</f>
        <v>2</v>
      </c>
      <c r="V91">
        <f>IF(E91=E90,U91-U90,0)</f>
        <v>0</v>
      </c>
      <c r="W91">
        <f>VLOOKUP(E91,parc_nmudou!$A$2:$B$160,2,FALSE)</f>
        <v>1</v>
      </c>
      <c r="X91">
        <v>2</v>
      </c>
      <c r="Y91">
        <f t="shared" si="1"/>
        <v>27.62</v>
      </c>
    </row>
    <row r="92" spans="1:25" x14ac:dyDescent="0.25">
      <c r="A92">
        <v>573116</v>
      </c>
      <c r="B92">
        <v>140</v>
      </c>
      <c r="C92">
        <v>84.43</v>
      </c>
      <c r="D92">
        <v>99.11</v>
      </c>
      <c r="E92">
        <v>240</v>
      </c>
      <c r="F92">
        <v>30.75</v>
      </c>
      <c r="G92">
        <v>1480</v>
      </c>
      <c r="H92">
        <v>1400</v>
      </c>
      <c r="I92">
        <v>12.12</v>
      </c>
      <c r="J92">
        <v>16.3</v>
      </c>
      <c r="K92">
        <v>16.72</v>
      </c>
      <c r="L92">
        <v>16.46</v>
      </c>
      <c r="M92">
        <v>101.48</v>
      </c>
      <c r="N92">
        <v>122.85</v>
      </c>
      <c r="O92">
        <v>28.523816852130501</v>
      </c>
      <c r="P92">
        <v>7.44816210019256</v>
      </c>
      <c r="Q92">
        <v>10.0862053939835</v>
      </c>
      <c r="R92">
        <v>13.295800175035099</v>
      </c>
      <c r="S92">
        <v>17.136304858381301</v>
      </c>
      <c r="T92">
        <v>21.667655336319001</v>
      </c>
      <c r="U92">
        <f>IF(K92&lt;Q92,4,IF(K92&lt;R92,3,IF(K92&lt;S92,2,1)))</f>
        <v>2</v>
      </c>
      <c r="V92">
        <f>IF(E92=E91,U92-U91,0)</f>
        <v>0</v>
      </c>
      <c r="W92">
        <f>VLOOKUP(E92,parc_nmudou!$A$2:$B$160,2,FALSE)</f>
        <v>1</v>
      </c>
      <c r="X92">
        <v>1</v>
      </c>
      <c r="Y92">
        <f t="shared" si="1"/>
        <v>29.87</v>
      </c>
    </row>
    <row r="93" spans="1:25" x14ac:dyDescent="0.25">
      <c r="A93">
        <v>573116</v>
      </c>
      <c r="B93">
        <v>141</v>
      </c>
      <c r="C93">
        <v>22.42</v>
      </c>
      <c r="D93">
        <v>133.41</v>
      </c>
      <c r="E93">
        <v>241</v>
      </c>
      <c r="F93">
        <v>30.75</v>
      </c>
      <c r="G93">
        <v>1480</v>
      </c>
      <c r="H93">
        <v>1460</v>
      </c>
      <c r="I93">
        <v>12.45</v>
      </c>
      <c r="J93">
        <v>16.43</v>
      </c>
      <c r="K93">
        <v>18.32</v>
      </c>
      <c r="L93">
        <v>18.39</v>
      </c>
      <c r="M93">
        <v>116.11</v>
      </c>
      <c r="N93">
        <v>140.34</v>
      </c>
      <c r="O93">
        <v>29.3733824992518</v>
      </c>
      <c r="P93">
        <v>7.44816210019256</v>
      </c>
      <c r="Q93">
        <v>10.0862053939835</v>
      </c>
      <c r="R93">
        <v>13.295800175035099</v>
      </c>
      <c r="S93">
        <v>17.136304858381301</v>
      </c>
      <c r="T93">
        <v>21.667655336319001</v>
      </c>
      <c r="U93">
        <f>IF(K93&lt;Q93,4,IF(K93&lt;R93,3,IF(K93&lt;S93,2,1)))</f>
        <v>1</v>
      </c>
      <c r="V93">
        <f>IF(E93=E92,U93-U92,0)</f>
        <v>0</v>
      </c>
      <c r="W93">
        <f>VLOOKUP(E93,parc_nmudou!$A$2:$B$160,2,FALSE)</f>
        <v>0</v>
      </c>
      <c r="X93">
        <v>1</v>
      </c>
      <c r="Y93">
        <f t="shared" si="1"/>
        <v>29.87</v>
      </c>
    </row>
    <row r="94" spans="1:25" x14ac:dyDescent="0.25">
      <c r="A94">
        <v>573116</v>
      </c>
      <c r="B94">
        <v>142</v>
      </c>
      <c r="C94">
        <v>144.83000000000001</v>
      </c>
      <c r="D94">
        <v>309.33</v>
      </c>
      <c r="E94">
        <v>243</v>
      </c>
      <c r="F94">
        <v>30.78</v>
      </c>
      <c r="G94">
        <v>1480</v>
      </c>
      <c r="H94">
        <v>1420</v>
      </c>
      <c r="I94">
        <v>12.91</v>
      </c>
      <c r="J94">
        <v>17.71</v>
      </c>
      <c r="K94">
        <v>18.66</v>
      </c>
      <c r="L94">
        <v>18.78</v>
      </c>
      <c r="M94">
        <v>125.65</v>
      </c>
      <c r="N94">
        <v>150.44999999999999</v>
      </c>
      <c r="O94">
        <v>29.541155343191502</v>
      </c>
      <c r="P94">
        <v>7.4596453064817396</v>
      </c>
      <c r="Q94">
        <v>10.098798765821</v>
      </c>
      <c r="R94">
        <v>13.308850052802001</v>
      </c>
      <c r="S94">
        <v>17.148921872889801</v>
      </c>
      <c r="T94">
        <v>21.6786968473331</v>
      </c>
      <c r="U94">
        <f>IF(K94&lt;Q94,4,IF(K94&lt;R94,3,IF(K94&lt;S94,2,1)))</f>
        <v>1</v>
      </c>
      <c r="V94">
        <f>IF(E94=E93,U94-U93,0)</f>
        <v>0</v>
      </c>
      <c r="W94">
        <f>VLOOKUP(E94,parc_nmudou!$A$2:$B$160,2,FALSE)</f>
        <v>0</v>
      </c>
      <c r="X94">
        <v>1</v>
      </c>
      <c r="Y94">
        <f t="shared" si="1"/>
        <v>29.87</v>
      </c>
    </row>
    <row r="95" spans="1:25" x14ac:dyDescent="0.25">
      <c r="A95">
        <v>573116</v>
      </c>
      <c r="B95">
        <v>202</v>
      </c>
      <c r="C95">
        <v>71.819999999999993</v>
      </c>
      <c r="D95">
        <v>241.48</v>
      </c>
      <c r="E95">
        <v>334</v>
      </c>
      <c r="F95">
        <v>31.73</v>
      </c>
      <c r="G95">
        <v>1360</v>
      </c>
      <c r="H95">
        <v>1360</v>
      </c>
      <c r="I95">
        <v>11.48</v>
      </c>
      <c r="J95">
        <v>16.440000000000001</v>
      </c>
      <c r="K95">
        <v>16.72</v>
      </c>
      <c r="L95">
        <v>14.4</v>
      </c>
      <c r="M95">
        <v>92.23</v>
      </c>
      <c r="N95">
        <v>110.74</v>
      </c>
      <c r="O95">
        <v>28.2950351774724</v>
      </c>
      <c r="P95">
        <v>7.8243679939781297</v>
      </c>
      <c r="Q95">
        <v>10.496900467027499</v>
      </c>
      <c r="R95">
        <v>13.719616769074101</v>
      </c>
      <c r="S95">
        <v>17.544503676672701</v>
      </c>
      <c r="T95">
        <v>22.023625931394701</v>
      </c>
      <c r="U95">
        <f>IF(K95&lt;Q95,4,IF(K95&lt;R95,3,IF(K95&lt;S95,2,1)))</f>
        <v>2</v>
      </c>
      <c r="V95">
        <f>IF(E95=E94,U95-U94,0)</f>
        <v>0</v>
      </c>
      <c r="W95">
        <f>VLOOKUP(E95,parc_nmudou!$A$2:$B$160,2,FALSE)</f>
        <v>1</v>
      </c>
      <c r="X95">
        <v>2</v>
      </c>
      <c r="Y95">
        <f t="shared" si="1"/>
        <v>27.62</v>
      </c>
    </row>
    <row r="96" spans="1:25" x14ac:dyDescent="0.25">
      <c r="A96">
        <v>573116</v>
      </c>
      <c r="B96">
        <v>185</v>
      </c>
      <c r="C96">
        <v>39.04</v>
      </c>
      <c r="D96">
        <v>51.43</v>
      </c>
      <c r="E96">
        <v>307</v>
      </c>
      <c r="F96">
        <v>32.06</v>
      </c>
      <c r="G96">
        <v>1565.97</v>
      </c>
      <c r="H96">
        <v>1565.97</v>
      </c>
      <c r="I96">
        <v>12.11</v>
      </c>
      <c r="J96">
        <v>16.09</v>
      </c>
      <c r="K96">
        <v>17</v>
      </c>
      <c r="L96">
        <v>18.43</v>
      </c>
      <c r="M96">
        <v>109.25</v>
      </c>
      <c r="N96">
        <v>130.11000000000001</v>
      </c>
      <c r="O96">
        <v>28.374788501349901</v>
      </c>
      <c r="P96">
        <v>7.9515119835367303</v>
      </c>
      <c r="Q96">
        <v>10.634845036455101</v>
      </c>
      <c r="R96">
        <v>13.861168080632501</v>
      </c>
      <c r="S96">
        <v>17.680133797114799</v>
      </c>
      <c r="T96">
        <v>22.141336366537701</v>
      </c>
      <c r="U96">
        <f>IF(K96&lt;Q96,4,IF(K96&lt;R96,3,IF(K96&lt;S96,2,1)))</f>
        <v>2</v>
      </c>
      <c r="V96">
        <f>IF(E96=E95,U96-U95,0)</f>
        <v>0</v>
      </c>
      <c r="W96">
        <f>VLOOKUP(E96,parc_nmudou!$A$2:$B$160,2,FALSE)</f>
        <v>1</v>
      </c>
      <c r="X96">
        <v>1</v>
      </c>
      <c r="Y96">
        <f t="shared" si="1"/>
        <v>29.87</v>
      </c>
    </row>
    <row r="97" spans="1:25" x14ac:dyDescent="0.25">
      <c r="A97">
        <v>573116</v>
      </c>
      <c r="B97">
        <v>184</v>
      </c>
      <c r="C97">
        <v>69.94</v>
      </c>
      <c r="D97">
        <v>112.06</v>
      </c>
      <c r="E97">
        <v>305</v>
      </c>
      <c r="F97">
        <v>32.33</v>
      </c>
      <c r="G97">
        <v>1570.31</v>
      </c>
      <c r="H97">
        <v>1465.62</v>
      </c>
      <c r="I97">
        <v>12.55</v>
      </c>
      <c r="J97">
        <v>14.41</v>
      </c>
      <c r="K97">
        <v>16.7</v>
      </c>
      <c r="L97">
        <v>18.690000000000001</v>
      </c>
      <c r="M97">
        <v>103.55</v>
      </c>
      <c r="N97">
        <v>123.33</v>
      </c>
      <c r="O97">
        <v>28.142314957135302</v>
      </c>
      <c r="P97">
        <v>8.0556927992647704</v>
      </c>
      <c r="Q97">
        <v>10.7475634178702</v>
      </c>
      <c r="R97">
        <v>13.9765423215184</v>
      </c>
      <c r="S97">
        <v>17.7904260850264</v>
      </c>
      <c r="T97">
        <v>22.236851847507101</v>
      </c>
      <c r="U97">
        <f>IF(K97&lt;Q97,4,IF(K97&lt;R97,3,IF(K97&lt;S97,2,1)))</f>
        <v>2</v>
      </c>
      <c r="V97">
        <f>IF(E97=E96,U97-U96,0)</f>
        <v>0</v>
      </c>
      <c r="W97">
        <f>VLOOKUP(E97,parc_nmudou!$A$2:$B$160,2,FALSE)</f>
        <v>1</v>
      </c>
      <c r="X97">
        <v>1</v>
      </c>
      <c r="Y97">
        <f t="shared" si="1"/>
        <v>29.87</v>
      </c>
    </row>
    <row r="98" spans="1:25" x14ac:dyDescent="0.25">
      <c r="A98">
        <v>573116</v>
      </c>
      <c r="B98">
        <v>184</v>
      </c>
      <c r="C98">
        <v>69.94</v>
      </c>
      <c r="D98">
        <v>112.06</v>
      </c>
      <c r="E98">
        <v>306</v>
      </c>
      <c r="F98">
        <v>32.33</v>
      </c>
      <c r="G98">
        <v>1620.31</v>
      </c>
      <c r="H98">
        <v>1620.31</v>
      </c>
      <c r="I98">
        <v>12.63</v>
      </c>
      <c r="J98">
        <v>14.49</v>
      </c>
      <c r="K98">
        <v>17.32</v>
      </c>
      <c r="L98">
        <v>20.85</v>
      </c>
      <c r="M98">
        <v>112.51</v>
      </c>
      <c r="N98">
        <v>134</v>
      </c>
      <c r="O98">
        <v>28.490949653562499</v>
      </c>
      <c r="P98">
        <v>8.0556927992647704</v>
      </c>
      <c r="Q98">
        <v>10.7475634178702</v>
      </c>
      <c r="R98">
        <v>13.9765423215184</v>
      </c>
      <c r="S98">
        <v>17.7904260850264</v>
      </c>
      <c r="T98">
        <v>22.236851847507101</v>
      </c>
      <c r="U98">
        <f>IF(K98&lt;Q98,4,IF(K98&lt;R98,3,IF(K98&lt;S98,2,1)))</f>
        <v>2</v>
      </c>
      <c r="V98">
        <f>IF(E98=E97,U98-U97,0)</f>
        <v>0</v>
      </c>
      <c r="W98">
        <f>VLOOKUP(E98,parc_nmudou!$A$2:$B$160,2,FALSE)</f>
        <v>1</v>
      </c>
      <c r="X98">
        <v>1</v>
      </c>
      <c r="Y98">
        <f t="shared" si="1"/>
        <v>29.87</v>
      </c>
    </row>
    <row r="99" spans="1:25" x14ac:dyDescent="0.25">
      <c r="A99">
        <v>573116</v>
      </c>
      <c r="B99">
        <v>186</v>
      </c>
      <c r="C99">
        <v>164.11</v>
      </c>
      <c r="D99">
        <v>125.38</v>
      </c>
      <c r="E99">
        <v>308</v>
      </c>
      <c r="F99">
        <v>33.25</v>
      </c>
      <c r="G99">
        <v>1392.6</v>
      </c>
      <c r="H99">
        <v>1370.5</v>
      </c>
      <c r="I99">
        <v>13.82</v>
      </c>
      <c r="J99">
        <v>18</v>
      </c>
      <c r="K99">
        <v>19.579999999999998</v>
      </c>
      <c r="L99">
        <v>21.53</v>
      </c>
      <c r="M99">
        <v>146.31</v>
      </c>
      <c r="N99">
        <v>175.61</v>
      </c>
      <c r="O99">
        <v>29.511491165758098</v>
      </c>
      <c r="P99">
        <v>8.4115974978131405</v>
      </c>
      <c r="Q99">
        <v>11.130572362436499</v>
      </c>
      <c r="R99">
        <v>14.3666641155127</v>
      </c>
      <c r="S99">
        <v>18.161694846740001</v>
      </c>
      <c r="T99">
        <v>22.557048793507899</v>
      </c>
      <c r="U99">
        <f>IF(K99&lt;Q99,4,IF(K99&lt;R99,3,IF(K99&lt;S99,2,1)))</f>
        <v>1</v>
      </c>
      <c r="V99">
        <f>IF(E99=E98,U99-U98,0)</f>
        <v>0</v>
      </c>
      <c r="W99">
        <f>VLOOKUP(E99,parc_nmudou!$A$2:$B$160,2,FALSE)</f>
        <v>1</v>
      </c>
      <c r="X99">
        <v>1</v>
      </c>
      <c r="Y99">
        <f t="shared" si="1"/>
        <v>29.87</v>
      </c>
    </row>
    <row r="100" spans="1:25" x14ac:dyDescent="0.25">
      <c r="A100">
        <v>573116</v>
      </c>
      <c r="B100">
        <v>186</v>
      </c>
      <c r="C100">
        <v>164.11</v>
      </c>
      <c r="D100">
        <v>125.38</v>
      </c>
      <c r="E100">
        <v>309</v>
      </c>
      <c r="F100">
        <v>33.25</v>
      </c>
      <c r="G100">
        <v>1520</v>
      </c>
      <c r="H100">
        <v>1540</v>
      </c>
      <c r="I100">
        <v>13.14</v>
      </c>
      <c r="J100">
        <v>16.989999999999998</v>
      </c>
      <c r="K100">
        <v>18.36</v>
      </c>
      <c r="L100">
        <v>21.47</v>
      </c>
      <c r="M100">
        <v>137.49</v>
      </c>
      <c r="N100">
        <v>166.13</v>
      </c>
      <c r="O100">
        <v>28.8587502951865</v>
      </c>
      <c r="P100">
        <v>8.4115974978131405</v>
      </c>
      <c r="Q100">
        <v>11.130572362436499</v>
      </c>
      <c r="R100">
        <v>14.3666641155127</v>
      </c>
      <c r="S100">
        <v>18.161694846740001</v>
      </c>
      <c r="T100">
        <v>22.557048793507899</v>
      </c>
      <c r="U100">
        <f>IF(K100&lt;Q100,4,IF(K100&lt;R100,3,IF(K100&lt;S100,2,1)))</f>
        <v>1</v>
      </c>
      <c r="V100">
        <f>IF(E100=E99,U100-U99,0)</f>
        <v>0</v>
      </c>
      <c r="W100">
        <f>VLOOKUP(E100,parc_nmudou!$A$2:$B$160,2,FALSE)</f>
        <v>0</v>
      </c>
      <c r="X100">
        <v>1</v>
      </c>
      <c r="Y100">
        <f t="shared" si="1"/>
        <v>29.87</v>
      </c>
    </row>
    <row r="101" spans="1:25" x14ac:dyDescent="0.25">
      <c r="A101">
        <v>573116</v>
      </c>
      <c r="B101">
        <v>188</v>
      </c>
      <c r="C101">
        <v>176.53</v>
      </c>
      <c r="D101">
        <v>181.5</v>
      </c>
      <c r="E101">
        <v>311</v>
      </c>
      <c r="F101">
        <v>34.03</v>
      </c>
      <c r="G101">
        <v>1670.01</v>
      </c>
      <c r="H101">
        <v>1642.17</v>
      </c>
      <c r="I101">
        <v>13.13</v>
      </c>
      <c r="J101">
        <v>18.52</v>
      </c>
      <c r="K101">
        <v>19.98</v>
      </c>
      <c r="L101">
        <v>22.92</v>
      </c>
      <c r="M101">
        <v>164.42</v>
      </c>
      <c r="N101">
        <v>194.97</v>
      </c>
      <c r="O101">
        <v>29.565552631349998</v>
      </c>
      <c r="P101">
        <v>8.7142691246251704</v>
      </c>
      <c r="Q101">
        <v>11.4538740098226</v>
      </c>
      <c r="R101">
        <v>14.6937389399918</v>
      </c>
      <c r="S101">
        <v>18.471025775220198</v>
      </c>
      <c r="T101">
        <v>22.822291895094502</v>
      </c>
      <c r="U101">
        <f>IF(K101&lt;Q101,4,IF(K101&lt;R101,3,IF(K101&lt;S101,2,1)))</f>
        <v>1</v>
      </c>
      <c r="V101">
        <f>IF(E101=E100,U101-U100,0)</f>
        <v>0</v>
      </c>
      <c r="W101">
        <f>VLOOKUP(E101,parc_nmudou!$A$2:$B$160,2,FALSE)</f>
        <v>1</v>
      </c>
      <c r="X101">
        <v>2</v>
      </c>
      <c r="Y101">
        <f t="shared" si="1"/>
        <v>27.62</v>
      </c>
    </row>
    <row r="102" spans="1:25" x14ac:dyDescent="0.25">
      <c r="A102">
        <v>573116</v>
      </c>
      <c r="B102">
        <v>188</v>
      </c>
      <c r="C102">
        <v>176.53</v>
      </c>
      <c r="D102">
        <v>181.5</v>
      </c>
      <c r="E102">
        <v>312</v>
      </c>
      <c r="F102">
        <v>34.03</v>
      </c>
      <c r="G102">
        <v>1701.98</v>
      </c>
      <c r="H102">
        <v>1673.62</v>
      </c>
      <c r="I102">
        <v>13.44</v>
      </c>
      <c r="J102">
        <v>16.739999999999998</v>
      </c>
      <c r="K102">
        <v>19.28</v>
      </c>
      <c r="L102">
        <v>24.51</v>
      </c>
      <c r="M102">
        <v>156.25</v>
      </c>
      <c r="N102">
        <v>188.75</v>
      </c>
      <c r="O102">
        <v>29.192342791385801</v>
      </c>
      <c r="P102">
        <v>8.7142691246251704</v>
      </c>
      <c r="Q102">
        <v>11.4538740098226</v>
      </c>
      <c r="R102">
        <v>14.6937389399918</v>
      </c>
      <c r="S102">
        <v>18.471025775220198</v>
      </c>
      <c r="T102">
        <v>22.822291895094502</v>
      </c>
      <c r="U102">
        <f>IF(K102&lt;Q102,4,IF(K102&lt;R102,3,IF(K102&lt;S102,2,1)))</f>
        <v>1</v>
      </c>
      <c r="V102">
        <f>IF(E102=E101,U102-U101,0)</f>
        <v>0</v>
      </c>
      <c r="W102">
        <f>VLOOKUP(E102,parc_nmudou!$A$2:$B$160,2,FALSE)</f>
        <v>0</v>
      </c>
      <c r="X102">
        <v>1</v>
      </c>
      <c r="Y102">
        <f t="shared" si="1"/>
        <v>29.87</v>
      </c>
    </row>
    <row r="103" spans="1:25" x14ac:dyDescent="0.25">
      <c r="A103">
        <v>573116</v>
      </c>
      <c r="B103">
        <v>114</v>
      </c>
      <c r="C103">
        <v>169.74</v>
      </c>
      <c r="D103">
        <v>212.99</v>
      </c>
      <c r="E103">
        <v>199</v>
      </c>
      <c r="F103">
        <v>34.26</v>
      </c>
      <c r="G103">
        <v>1620</v>
      </c>
      <c r="H103">
        <v>1580</v>
      </c>
      <c r="I103">
        <v>12.13</v>
      </c>
      <c r="J103">
        <v>16.37</v>
      </c>
      <c r="K103">
        <v>18.579999999999998</v>
      </c>
      <c r="L103">
        <v>18.5</v>
      </c>
      <c r="M103">
        <v>111.48</v>
      </c>
      <c r="N103">
        <v>132.77000000000001</v>
      </c>
      <c r="O103">
        <v>28.760389934178502</v>
      </c>
      <c r="P103">
        <v>8.8036497602714192</v>
      </c>
      <c r="Q103">
        <v>11.5489359944974</v>
      </c>
      <c r="R103">
        <v>14.7895329363046</v>
      </c>
      <c r="S103">
        <v>18.5612960772871</v>
      </c>
      <c r="T103">
        <v>22.8994378967224</v>
      </c>
      <c r="U103">
        <f>IF(K103&lt;Q103,4,IF(K103&lt;R103,3,IF(K103&lt;S103,2,1)))</f>
        <v>1</v>
      </c>
      <c r="V103">
        <f>IF(E103=E102,U103-U102,0)</f>
        <v>0</v>
      </c>
      <c r="W103">
        <f>VLOOKUP(E103,parc_nmudou!$A$2:$B$160,2,FALSE)</f>
        <v>1</v>
      </c>
      <c r="X103">
        <v>2</v>
      </c>
      <c r="Y103">
        <f t="shared" si="1"/>
        <v>27.62</v>
      </c>
    </row>
    <row r="104" spans="1:25" x14ac:dyDescent="0.25">
      <c r="A104">
        <v>573116</v>
      </c>
      <c r="B104">
        <v>164</v>
      </c>
      <c r="C104">
        <v>178.25</v>
      </c>
      <c r="D104">
        <v>71.5</v>
      </c>
      <c r="E104">
        <v>273</v>
      </c>
      <c r="F104">
        <v>34.33</v>
      </c>
      <c r="G104">
        <v>1621.49</v>
      </c>
      <c r="H104">
        <v>1567.44</v>
      </c>
      <c r="I104">
        <v>11.75</v>
      </c>
      <c r="J104">
        <v>17.46</v>
      </c>
      <c r="K104">
        <v>18.399999999999999</v>
      </c>
      <c r="L104">
        <v>17.14</v>
      </c>
      <c r="M104">
        <v>115.98</v>
      </c>
      <c r="N104">
        <v>138.03</v>
      </c>
      <c r="O104">
        <v>28.644737413630502</v>
      </c>
      <c r="P104">
        <v>8.8308629073773499</v>
      </c>
      <c r="Q104">
        <v>11.5778424156208</v>
      </c>
      <c r="R104">
        <v>14.818628474667101</v>
      </c>
      <c r="S104">
        <v>18.588684958123</v>
      </c>
      <c r="T104">
        <v>22.9228218859427</v>
      </c>
      <c r="U104">
        <f>IF(K104&lt;Q104,4,IF(K104&lt;R104,3,IF(K104&lt;S104,2,1)))</f>
        <v>2</v>
      </c>
      <c r="V104">
        <f>IF(E104=E103,U104-U103,0)</f>
        <v>0</v>
      </c>
      <c r="W104">
        <f>VLOOKUP(E104,parc_nmudou!$A$2:$B$160,2,FALSE)</f>
        <v>1</v>
      </c>
      <c r="X104">
        <v>1</v>
      </c>
      <c r="Y104">
        <f t="shared" si="1"/>
        <v>29.87</v>
      </c>
    </row>
    <row r="105" spans="1:25" x14ac:dyDescent="0.25">
      <c r="A105">
        <v>573116</v>
      </c>
      <c r="B105">
        <v>164</v>
      </c>
      <c r="C105">
        <v>178.25</v>
      </c>
      <c r="D105">
        <v>71.5</v>
      </c>
      <c r="E105">
        <v>274</v>
      </c>
      <c r="F105">
        <v>34.33</v>
      </c>
      <c r="G105">
        <v>1795.01</v>
      </c>
      <c r="H105">
        <v>1795.01</v>
      </c>
      <c r="I105">
        <v>11.1</v>
      </c>
      <c r="J105">
        <v>16.48</v>
      </c>
      <c r="K105">
        <v>17.46</v>
      </c>
      <c r="L105">
        <v>17.61</v>
      </c>
      <c r="M105">
        <v>113.47</v>
      </c>
      <c r="N105">
        <v>135.85</v>
      </c>
      <c r="O105">
        <v>28.109760809863001</v>
      </c>
      <c r="P105">
        <v>8.8308629073773499</v>
      </c>
      <c r="Q105">
        <v>11.5778424156208</v>
      </c>
      <c r="R105">
        <v>14.818628474667101</v>
      </c>
      <c r="S105">
        <v>18.588684958123</v>
      </c>
      <c r="T105">
        <v>22.9228218859427</v>
      </c>
      <c r="U105">
        <f>IF(K105&lt;Q105,4,IF(K105&lt;R105,3,IF(K105&lt;S105,2,1)))</f>
        <v>2</v>
      </c>
      <c r="V105">
        <f>IF(E105=E104,U105-U104,0)</f>
        <v>0</v>
      </c>
      <c r="W105">
        <f>VLOOKUP(E105,parc_nmudou!$A$2:$B$160,2,FALSE)</f>
        <v>1</v>
      </c>
      <c r="X105">
        <v>2</v>
      </c>
      <c r="Y105">
        <f t="shared" si="1"/>
        <v>27.62</v>
      </c>
    </row>
    <row r="106" spans="1:25" x14ac:dyDescent="0.25">
      <c r="A106">
        <v>573116</v>
      </c>
      <c r="B106">
        <v>189</v>
      </c>
      <c r="C106">
        <v>154.97999999999999</v>
      </c>
      <c r="D106">
        <v>244.54</v>
      </c>
      <c r="E106">
        <v>313</v>
      </c>
      <c r="F106">
        <v>34.659999999999997</v>
      </c>
      <c r="G106">
        <v>1617.25</v>
      </c>
      <c r="H106">
        <v>1455.53</v>
      </c>
      <c r="I106">
        <v>13.11</v>
      </c>
      <c r="J106">
        <v>13.21</v>
      </c>
      <c r="K106">
        <v>17.72</v>
      </c>
      <c r="L106">
        <v>20.43</v>
      </c>
      <c r="M106">
        <v>105.29</v>
      </c>
      <c r="N106">
        <v>129.9</v>
      </c>
      <c r="O106">
        <v>28.1839126044385</v>
      </c>
      <c r="P106">
        <v>8.95921299537914</v>
      </c>
      <c r="Q106">
        <v>11.713951672977499</v>
      </c>
      <c r="R106">
        <v>14.9554203145856</v>
      </c>
      <c r="S106">
        <v>18.717273569204199</v>
      </c>
      <c r="T106">
        <v>23.032466438935401</v>
      </c>
      <c r="U106">
        <f>IF(K106&lt;Q106,4,IF(K106&lt;R106,3,IF(K106&lt;S106,2,1)))</f>
        <v>2</v>
      </c>
      <c r="V106">
        <f>IF(E106=E105,U106-U105,0)</f>
        <v>0</v>
      </c>
      <c r="W106">
        <f>VLOOKUP(E106,parc_nmudou!$A$2:$B$160,2,FALSE)</f>
        <v>1</v>
      </c>
      <c r="X106">
        <v>2</v>
      </c>
      <c r="Y106">
        <f t="shared" si="1"/>
        <v>27.62</v>
      </c>
    </row>
    <row r="107" spans="1:25" x14ac:dyDescent="0.25">
      <c r="A107">
        <v>573116</v>
      </c>
      <c r="B107">
        <v>189</v>
      </c>
      <c r="C107">
        <v>154.97999999999999</v>
      </c>
      <c r="D107">
        <v>244.54</v>
      </c>
      <c r="E107">
        <v>314</v>
      </c>
      <c r="F107">
        <v>34.659999999999997</v>
      </c>
      <c r="G107">
        <v>1674.2</v>
      </c>
      <c r="H107">
        <v>1646.3</v>
      </c>
      <c r="I107">
        <v>13.48</v>
      </c>
      <c r="J107">
        <v>17.48</v>
      </c>
      <c r="K107">
        <v>19.86</v>
      </c>
      <c r="L107">
        <v>24.5</v>
      </c>
      <c r="M107">
        <v>165.49</v>
      </c>
      <c r="N107">
        <v>198.41</v>
      </c>
      <c r="O107">
        <v>29.3755149799991</v>
      </c>
      <c r="P107">
        <v>8.95921299537914</v>
      </c>
      <c r="Q107">
        <v>11.713951672977499</v>
      </c>
      <c r="R107">
        <v>14.9554203145856</v>
      </c>
      <c r="S107">
        <v>18.717273569204199</v>
      </c>
      <c r="T107">
        <v>23.032466438935401</v>
      </c>
      <c r="U107">
        <f>IF(K107&lt;Q107,4,IF(K107&lt;R107,3,IF(K107&lt;S107,2,1)))</f>
        <v>1</v>
      </c>
      <c r="V107">
        <f>IF(E107=E106,U107-U106,0)</f>
        <v>0</v>
      </c>
      <c r="W107">
        <f>VLOOKUP(E107,parc_nmudou!$A$2:$B$160,2,FALSE)</f>
        <v>0</v>
      </c>
      <c r="X107">
        <v>1</v>
      </c>
      <c r="Y107">
        <f t="shared" si="1"/>
        <v>29.87</v>
      </c>
    </row>
    <row r="108" spans="1:25" x14ac:dyDescent="0.25">
      <c r="A108">
        <v>573116</v>
      </c>
      <c r="B108">
        <v>189</v>
      </c>
      <c r="C108">
        <v>154.97999999999999</v>
      </c>
      <c r="D108">
        <v>244.54</v>
      </c>
      <c r="E108">
        <v>315</v>
      </c>
      <c r="F108">
        <v>34.659999999999997</v>
      </c>
      <c r="G108">
        <v>1714.97</v>
      </c>
      <c r="H108">
        <v>1657.81</v>
      </c>
      <c r="I108">
        <v>13.44</v>
      </c>
      <c r="J108">
        <v>17.03</v>
      </c>
      <c r="K108">
        <v>19.64</v>
      </c>
      <c r="L108">
        <v>24.55</v>
      </c>
      <c r="M108">
        <v>158.51</v>
      </c>
      <c r="N108">
        <v>191.15</v>
      </c>
      <c r="O108">
        <v>29.256906111027501</v>
      </c>
      <c r="P108">
        <v>8.95921299537914</v>
      </c>
      <c r="Q108">
        <v>11.713951672977499</v>
      </c>
      <c r="R108">
        <v>14.9554203145856</v>
      </c>
      <c r="S108">
        <v>18.717273569204199</v>
      </c>
      <c r="T108">
        <v>23.032466438935401</v>
      </c>
      <c r="U108">
        <f>IF(K108&lt;Q108,4,IF(K108&lt;R108,3,IF(K108&lt;S108,2,1)))</f>
        <v>1</v>
      </c>
      <c r="V108">
        <f>IF(E108=E107,U108-U107,0)</f>
        <v>0</v>
      </c>
      <c r="W108">
        <f>VLOOKUP(E108,parc_nmudou!$A$2:$B$160,2,FALSE)</f>
        <v>0</v>
      </c>
      <c r="X108">
        <v>1</v>
      </c>
      <c r="Y108">
        <f t="shared" si="1"/>
        <v>29.87</v>
      </c>
    </row>
    <row r="109" spans="1:25" x14ac:dyDescent="0.25">
      <c r="A109">
        <v>573116</v>
      </c>
      <c r="B109">
        <v>189</v>
      </c>
      <c r="C109">
        <v>154.97999999999999</v>
      </c>
      <c r="D109">
        <v>244.54</v>
      </c>
      <c r="E109">
        <v>316</v>
      </c>
      <c r="F109">
        <v>34.659999999999997</v>
      </c>
      <c r="G109">
        <v>1701.6</v>
      </c>
      <c r="H109">
        <v>1644.88</v>
      </c>
      <c r="I109">
        <v>13.25</v>
      </c>
      <c r="J109">
        <v>17.11</v>
      </c>
      <c r="K109">
        <v>19.72</v>
      </c>
      <c r="L109">
        <v>23.69</v>
      </c>
      <c r="M109">
        <v>156.07</v>
      </c>
      <c r="N109">
        <v>187.94</v>
      </c>
      <c r="O109">
        <v>29.300134035720799</v>
      </c>
      <c r="P109">
        <v>8.95921299537914</v>
      </c>
      <c r="Q109">
        <v>11.713951672977499</v>
      </c>
      <c r="R109">
        <v>14.9554203145856</v>
      </c>
      <c r="S109">
        <v>18.717273569204199</v>
      </c>
      <c r="T109">
        <v>23.032466438935401</v>
      </c>
      <c r="U109">
        <f>IF(K109&lt;Q109,4,IF(K109&lt;R109,3,IF(K109&lt;S109,2,1)))</f>
        <v>1</v>
      </c>
      <c r="V109">
        <f>IF(E109=E108,U109-U108,0)</f>
        <v>0</v>
      </c>
      <c r="W109">
        <f>VLOOKUP(E109,parc_nmudou!$A$2:$B$160,2,FALSE)</f>
        <v>0</v>
      </c>
      <c r="X109">
        <v>1</v>
      </c>
      <c r="Y109">
        <f t="shared" si="1"/>
        <v>29.87</v>
      </c>
    </row>
    <row r="110" spans="1:25" x14ac:dyDescent="0.25">
      <c r="A110">
        <v>573116</v>
      </c>
      <c r="B110">
        <v>203</v>
      </c>
      <c r="C110">
        <v>95.79</v>
      </c>
      <c r="D110">
        <v>92.8</v>
      </c>
      <c r="E110">
        <v>336</v>
      </c>
      <c r="F110">
        <v>34.69</v>
      </c>
      <c r="G110">
        <v>1702.07</v>
      </c>
      <c r="H110">
        <v>1702.07</v>
      </c>
      <c r="I110">
        <v>10.29</v>
      </c>
      <c r="J110">
        <v>13.55</v>
      </c>
      <c r="K110">
        <v>14.72</v>
      </c>
      <c r="L110">
        <v>14.67</v>
      </c>
      <c r="M110">
        <v>77.88</v>
      </c>
      <c r="N110">
        <v>96.05</v>
      </c>
      <c r="O110">
        <v>26.339643382990701</v>
      </c>
      <c r="P110">
        <v>8.9708857526909505</v>
      </c>
      <c r="Q110">
        <v>11.7263116323267</v>
      </c>
      <c r="R110">
        <v>14.9678253770551</v>
      </c>
      <c r="S110">
        <v>18.728920154696102</v>
      </c>
      <c r="T110">
        <v>23.042385744411099</v>
      </c>
      <c r="U110">
        <f>IF(K110&lt;Q110,4,IF(K110&lt;R110,3,IF(K110&lt;S110,2,1)))</f>
        <v>3</v>
      </c>
      <c r="V110">
        <f>IF(E110=E109,U110-U109,0)</f>
        <v>0</v>
      </c>
      <c r="W110">
        <f>VLOOKUP(E110,parc_nmudou!$A$2:$B$160,2,FALSE)</f>
        <v>1</v>
      </c>
      <c r="X110">
        <v>2</v>
      </c>
      <c r="Y110">
        <f t="shared" si="1"/>
        <v>27.62</v>
      </c>
    </row>
    <row r="111" spans="1:25" x14ac:dyDescent="0.25">
      <c r="A111">
        <v>573116</v>
      </c>
      <c r="B111">
        <v>204</v>
      </c>
      <c r="C111">
        <v>65.599999999999994</v>
      </c>
      <c r="D111">
        <v>202.44</v>
      </c>
      <c r="E111">
        <v>337</v>
      </c>
      <c r="F111">
        <v>34.72</v>
      </c>
      <c r="G111">
        <v>1591.55</v>
      </c>
      <c r="H111">
        <v>1569.44</v>
      </c>
      <c r="I111">
        <v>10.49</v>
      </c>
      <c r="J111">
        <v>14.28</v>
      </c>
      <c r="K111">
        <v>16.3</v>
      </c>
      <c r="L111">
        <v>13.74</v>
      </c>
      <c r="M111">
        <v>76.63</v>
      </c>
      <c r="N111">
        <v>93.69</v>
      </c>
      <c r="O111">
        <v>27.326806764625001</v>
      </c>
      <c r="P111">
        <v>8.9825592256231701</v>
      </c>
      <c r="Q111">
        <v>11.7386692931985</v>
      </c>
      <c r="R111">
        <v>14.9802253382984</v>
      </c>
      <c r="S111">
        <v>18.740559541803702</v>
      </c>
      <c r="T111">
        <v>23.0522970223589</v>
      </c>
      <c r="U111">
        <f>IF(K111&lt;Q111,4,IF(K111&lt;R111,3,IF(K111&lt;S111,2,1)))</f>
        <v>2</v>
      </c>
      <c r="V111">
        <f>IF(E111=E110,U111-U110,0)</f>
        <v>0</v>
      </c>
      <c r="W111">
        <f>VLOOKUP(E111,parc_nmudou!$A$2:$B$160,2,FALSE)</f>
        <v>0</v>
      </c>
      <c r="X111">
        <v>2</v>
      </c>
      <c r="Y111">
        <f t="shared" si="1"/>
        <v>27.62</v>
      </c>
    </row>
    <row r="112" spans="1:25" x14ac:dyDescent="0.25">
      <c r="A112">
        <v>573116</v>
      </c>
      <c r="B112">
        <v>165</v>
      </c>
      <c r="C112">
        <v>55.87</v>
      </c>
      <c r="D112">
        <v>174.17</v>
      </c>
      <c r="E112">
        <v>275</v>
      </c>
      <c r="F112">
        <v>35.049999999999997</v>
      </c>
      <c r="G112">
        <v>1494.36</v>
      </c>
      <c r="H112">
        <v>1369.83</v>
      </c>
      <c r="I112">
        <v>13.48</v>
      </c>
      <c r="J112">
        <v>18.760000000000002</v>
      </c>
      <c r="K112">
        <v>21.82</v>
      </c>
      <c r="L112">
        <v>20.21</v>
      </c>
      <c r="M112">
        <v>146.36000000000001</v>
      </c>
      <c r="N112">
        <v>173.55</v>
      </c>
      <c r="O112">
        <v>30.327864097553199</v>
      </c>
      <c r="P112">
        <v>9.1110116767829794</v>
      </c>
      <c r="Q112">
        <v>11.874449898073699</v>
      </c>
      <c r="R112">
        <v>15.116287721841701</v>
      </c>
      <c r="S112">
        <v>18.8681187835077</v>
      </c>
      <c r="T112">
        <v>23.160793616947501</v>
      </c>
      <c r="U112">
        <f>IF(K112&lt;Q112,4,IF(K112&lt;R112,3,IF(K112&lt;S112,2,1)))</f>
        <v>1</v>
      </c>
      <c r="V112">
        <f>IF(E112=E111,U112-U111,0)</f>
        <v>0</v>
      </c>
      <c r="W112">
        <f>VLOOKUP(E112,parc_nmudou!$A$2:$B$160,2,FALSE)</f>
        <v>0</v>
      </c>
      <c r="X112">
        <v>1</v>
      </c>
      <c r="Y112">
        <f t="shared" si="1"/>
        <v>29.87</v>
      </c>
    </row>
    <row r="113" spans="1:25" x14ac:dyDescent="0.25">
      <c r="A113">
        <v>573116</v>
      </c>
      <c r="B113">
        <v>190</v>
      </c>
      <c r="C113">
        <v>179.05</v>
      </c>
      <c r="D113">
        <v>311.91000000000003</v>
      </c>
      <c r="E113">
        <v>317</v>
      </c>
      <c r="F113">
        <v>35.119999999999997</v>
      </c>
      <c r="G113">
        <v>1573.56</v>
      </c>
      <c r="H113">
        <v>1547.34</v>
      </c>
      <c r="I113">
        <v>13.96</v>
      </c>
      <c r="J113">
        <v>18.399999999999999</v>
      </c>
      <c r="K113">
        <v>19.920000000000002</v>
      </c>
      <c r="L113">
        <v>24.38</v>
      </c>
      <c r="M113">
        <v>171.53</v>
      </c>
      <c r="N113">
        <v>204.55</v>
      </c>
      <c r="O113">
        <v>29.314913204230098</v>
      </c>
      <c r="P113">
        <v>9.1382688253964997</v>
      </c>
      <c r="Q113">
        <v>11.9032151214997</v>
      </c>
      <c r="R113">
        <v>15.1450698379249</v>
      </c>
      <c r="S113">
        <v>18.895065363186301</v>
      </c>
      <c r="T113">
        <v>23.183684336389501</v>
      </c>
      <c r="U113">
        <f>IF(K113&lt;Q113,4,IF(K113&lt;R113,3,IF(K113&lt;S113,2,1)))</f>
        <v>1</v>
      </c>
      <c r="V113">
        <f>IF(E113=E112,U113-U112,0)</f>
        <v>0</v>
      </c>
      <c r="W113">
        <f>VLOOKUP(E113,parc_nmudou!$A$2:$B$160,2,FALSE)</f>
        <v>0</v>
      </c>
      <c r="X113">
        <v>1</v>
      </c>
      <c r="Y113">
        <f t="shared" si="1"/>
        <v>29.87</v>
      </c>
    </row>
    <row r="114" spans="1:25" x14ac:dyDescent="0.25">
      <c r="A114">
        <v>573116</v>
      </c>
      <c r="B114">
        <v>163</v>
      </c>
      <c r="C114">
        <v>70.66</v>
      </c>
      <c r="D114">
        <v>260.58</v>
      </c>
      <c r="E114">
        <v>272</v>
      </c>
      <c r="F114">
        <v>35.409999999999997</v>
      </c>
      <c r="G114">
        <v>1681.43</v>
      </c>
      <c r="H114">
        <v>1681.43</v>
      </c>
      <c r="I114">
        <v>10.3</v>
      </c>
      <c r="J114">
        <v>15.2</v>
      </c>
      <c r="K114">
        <v>16.260000000000002</v>
      </c>
      <c r="L114">
        <v>14.25</v>
      </c>
      <c r="M114">
        <v>85.56</v>
      </c>
      <c r="N114">
        <v>103.32</v>
      </c>
      <c r="O114">
        <v>27.129914495391802</v>
      </c>
      <c r="P114">
        <v>9.2512227503897506</v>
      </c>
      <c r="Q114">
        <v>12.022245427519</v>
      </c>
      <c r="R114">
        <v>15.264012488322599</v>
      </c>
      <c r="S114">
        <v>19.006287349534201</v>
      </c>
      <c r="T114">
        <v>23.278059661651898</v>
      </c>
      <c r="U114">
        <f>IF(K114&lt;Q114,4,IF(K114&lt;R114,3,IF(K114&lt;S114,2,1)))</f>
        <v>2</v>
      </c>
      <c r="V114">
        <f>IF(E114=E113,U114-U113,0)</f>
        <v>0</v>
      </c>
      <c r="W114">
        <f>VLOOKUP(E114,parc_nmudou!$A$2:$B$160,2,FALSE)</f>
        <v>1</v>
      </c>
      <c r="X114">
        <v>2</v>
      </c>
      <c r="Y114">
        <f t="shared" si="1"/>
        <v>27.62</v>
      </c>
    </row>
    <row r="115" spans="1:25" x14ac:dyDescent="0.25">
      <c r="A115">
        <v>573116</v>
      </c>
      <c r="B115">
        <v>209</v>
      </c>
      <c r="C115">
        <v>78.569999999999993</v>
      </c>
      <c r="D115">
        <v>302.94</v>
      </c>
      <c r="E115">
        <v>347</v>
      </c>
      <c r="F115">
        <v>35.450000000000003</v>
      </c>
      <c r="G115">
        <v>1600</v>
      </c>
      <c r="H115">
        <v>1580</v>
      </c>
      <c r="I115">
        <v>11.95</v>
      </c>
      <c r="J115">
        <v>15.06</v>
      </c>
      <c r="K115">
        <v>17.04</v>
      </c>
      <c r="L115">
        <v>18.39</v>
      </c>
      <c r="M115">
        <v>107.44</v>
      </c>
      <c r="N115">
        <v>131.29</v>
      </c>
      <c r="O115">
        <v>27.596863161558499</v>
      </c>
      <c r="P115">
        <v>9.2668062477942001</v>
      </c>
      <c r="Q115">
        <v>12.0386454964484</v>
      </c>
      <c r="R115">
        <v>15.2803806980695</v>
      </c>
      <c r="S115">
        <v>19.0215761106606</v>
      </c>
      <c r="T115">
        <v>23.2910193452438</v>
      </c>
      <c r="U115">
        <f>IF(K115&lt;Q115,4,IF(K115&lt;R115,3,IF(K115&lt;S115,2,1)))</f>
        <v>2</v>
      </c>
      <c r="V115">
        <f>IF(E115=E114,U115-U114,0)</f>
        <v>0</v>
      </c>
      <c r="W115">
        <f>VLOOKUP(E115,parc_nmudou!$A$2:$B$160,2,FALSE)</f>
        <v>0</v>
      </c>
      <c r="X115">
        <v>2</v>
      </c>
      <c r="Y115">
        <f t="shared" si="1"/>
        <v>27.62</v>
      </c>
    </row>
    <row r="116" spans="1:25" x14ac:dyDescent="0.25">
      <c r="A116">
        <v>573116</v>
      </c>
      <c r="B116">
        <v>210</v>
      </c>
      <c r="C116">
        <v>155.01</v>
      </c>
      <c r="D116">
        <v>302.45999999999998</v>
      </c>
      <c r="E116">
        <v>348</v>
      </c>
      <c r="F116">
        <v>35.61</v>
      </c>
      <c r="G116">
        <v>1640</v>
      </c>
      <c r="H116">
        <v>1620</v>
      </c>
      <c r="I116">
        <v>11.7</v>
      </c>
      <c r="J116">
        <v>16.91</v>
      </c>
      <c r="K116">
        <v>18.100000000000001</v>
      </c>
      <c r="L116">
        <v>17.93</v>
      </c>
      <c r="M116">
        <v>117.99</v>
      </c>
      <c r="N116">
        <v>141.22999999999999</v>
      </c>
      <c r="O116">
        <v>28.187256460437201</v>
      </c>
      <c r="P116">
        <v>9.3291480999582408</v>
      </c>
      <c r="Q116">
        <v>12.104201736406401</v>
      </c>
      <c r="R116">
        <v>15.3457620573389</v>
      </c>
      <c r="S116">
        <v>19.082604967446201</v>
      </c>
      <c r="T116">
        <v>23.3427192088349</v>
      </c>
      <c r="U116">
        <f>IF(K116&lt;Q116,4,IF(K116&lt;R116,3,IF(K116&lt;S116,2,1)))</f>
        <v>2</v>
      </c>
      <c r="V116">
        <f>IF(E116=E115,U116-U115,0)</f>
        <v>0</v>
      </c>
      <c r="W116">
        <f>VLOOKUP(E116,parc_nmudou!$A$2:$B$160,2,FALSE)</f>
        <v>0</v>
      </c>
      <c r="X116">
        <v>2</v>
      </c>
      <c r="Y116">
        <f t="shared" si="1"/>
        <v>27.62</v>
      </c>
    </row>
    <row r="117" spans="1:25" x14ac:dyDescent="0.25">
      <c r="A117">
        <v>573116</v>
      </c>
      <c r="B117">
        <v>187</v>
      </c>
      <c r="C117">
        <v>164.42</v>
      </c>
      <c r="D117">
        <v>238.2</v>
      </c>
      <c r="E117">
        <v>310</v>
      </c>
      <c r="F117">
        <v>36.1</v>
      </c>
      <c r="G117">
        <v>1531.12</v>
      </c>
      <c r="H117">
        <v>1480.08</v>
      </c>
      <c r="I117">
        <v>13.91</v>
      </c>
      <c r="J117">
        <v>20.16</v>
      </c>
      <c r="K117">
        <v>21.52</v>
      </c>
      <c r="L117">
        <v>22.92</v>
      </c>
      <c r="M117">
        <v>175.81</v>
      </c>
      <c r="N117">
        <v>206.64</v>
      </c>
      <c r="O117">
        <v>29.981666566329899</v>
      </c>
      <c r="P117">
        <v>9.5201347921188297</v>
      </c>
      <c r="Q117">
        <v>12.3045207611979</v>
      </c>
      <c r="R117">
        <v>15.545079957160601</v>
      </c>
      <c r="S117">
        <v>19.268254973827901</v>
      </c>
      <c r="T117">
        <v>23.499678530879599</v>
      </c>
      <c r="U117">
        <f>IF(K117&lt;Q117,4,IF(K117&lt;R117,3,IF(K117&lt;S117,2,1)))</f>
        <v>1</v>
      </c>
      <c r="V117">
        <f>IF(E117=E116,U117-U116,0)</f>
        <v>0</v>
      </c>
      <c r="W117">
        <f>VLOOKUP(E117,parc_nmudou!$A$2:$B$160,2,FALSE)</f>
        <v>0</v>
      </c>
      <c r="X117">
        <v>1</v>
      </c>
      <c r="Y117">
        <f t="shared" si="1"/>
        <v>29.87</v>
      </c>
    </row>
    <row r="118" spans="1:25" x14ac:dyDescent="0.25">
      <c r="A118">
        <v>573116</v>
      </c>
      <c r="B118">
        <v>206</v>
      </c>
      <c r="C118">
        <v>66.66</v>
      </c>
      <c r="D118">
        <v>201.28</v>
      </c>
      <c r="E118">
        <v>342</v>
      </c>
      <c r="F118">
        <v>36.17</v>
      </c>
      <c r="G118">
        <v>1730.1</v>
      </c>
      <c r="H118">
        <v>1730.1</v>
      </c>
      <c r="I118">
        <v>11.44</v>
      </c>
      <c r="J118">
        <v>17.78</v>
      </c>
      <c r="K118">
        <v>19.059999999999999</v>
      </c>
      <c r="L118">
        <v>17.98</v>
      </c>
      <c r="M118">
        <v>125.52</v>
      </c>
      <c r="N118">
        <v>148.49</v>
      </c>
      <c r="O118">
        <v>28.616525993590599</v>
      </c>
      <c r="P118">
        <v>9.5474248631324699</v>
      </c>
      <c r="Q118">
        <v>12.333081659138999</v>
      </c>
      <c r="R118">
        <v>15.573441387303699</v>
      </c>
      <c r="S118">
        <v>19.294623104194301</v>
      </c>
      <c r="T118">
        <v>23.521933849596401</v>
      </c>
      <c r="U118">
        <f>IF(K118&lt;Q118,4,IF(K118&lt;R118,3,IF(K118&lt;S118,2,1)))</f>
        <v>2</v>
      </c>
      <c r="V118">
        <f>IF(E118=E117,U118-U117,0)</f>
        <v>0</v>
      </c>
      <c r="W118">
        <f>VLOOKUP(E118,parc_nmudou!$A$2:$B$160,2,FALSE)</f>
        <v>1</v>
      </c>
      <c r="X118">
        <v>2</v>
      </c>
      <c r="Y118">
        <f t="shared" si="1"/>
        <v>27.62</v>
      </c>
    </row>
    <row r="119" spans="1:25" x14ac:dyDescent="0.25">
      <c r="A119">
        <v>573116</v>
      </c>
      <c r="B119">
        <v>206</v>
      </c>
      <c r="C119">
        <v>66.66</v>
      </c>
      <c r="D119">
        <v>201.28</v>
      </c>
      <c r="E119">
        <v>343</v>
      </c>
      <c r="F119">
        <v>36.17</v>
      </c>
      <c r="G119">
        <v>1720.38</v>
      </c>
      <c r="H119">
        <v>1777.73</v>
      </c>
      <c r="I119">
        <v>9.67</v>
      </c>
      <c r="J119">
        <v>14.98</v>
      </c>
      <c r="K119">
        <v>17</v>
      </c>
      <c r="L119">
        <v>13.33</v>
      </c>
      <c r="M119">
        <v>80.45</v>
      </c>
      <c r="N119">
        <v>96.82</v>
      </c>
      <c r="O119">
        <v>27.398295319200098</v>
      </c>
      <c r="P119">
        <v>9.5474248631324699</v>
      </c>
      <c r="Q119">
        <v>12.333081659138999</v>
      </c>
      <c r="R119">
        <v>15.573441387303699</v>
      </c>
      <c r="S119">
        <v>19.294623104194301</v>
      </c>
      <c r="T119">
        <v>23.521933849596401</v>
      </c>
      <c r="U119">
        <f>IF(K119&lt;Q119,4,IF(K119&lt;R119,3,IF(K119&lt;S119,2,1)))</f>
        <v>2</v>
      </c>
      <c r="V119">
        <f>IF(E119=E118,U119-U118,0)</f>
        <v>0</v>
      </c>
      <c r="W119">
        <f>VLOOKUP(E119,parc_nmudou!$A$2:$B$160,2,FALSE)</f>
        <v>1</v>
      </c>
      <c r="X119">
        <v>3</v>
      </c>
      <c r="Y119">
        <f t="shared" si="1"/>
        <v>25.37</v>
      </c>
    </row>
    <row r="120" spans="1:25" x14ac:dyDescent="0.25">
      <c r="A120">
        <v>573116</v>
      </c>
      <c r="B120">
        <v>206</v>
      </c>
      <c r="C120">
        <v>66.66</v>
      </c>
      <c r="D120">
        <v>201.28</v>
      </c>
      <c r="E120">
        <v>344</v>
      </c>
      <c r="F120">
        <v>36.17</v>
      </c>
      <c r="G120">
        <v>1681.19</v>
      </c>
      <c r="H120">
        <v>1681.19</v>
      </c>
      <c r="I120">
        <v>9.09</v>
      </c>
      <c r="J120">
        <v>13.72</v>
      </c>
      <c r="K120">
        <v>14.96</v>
      </c>
      <c r="L120">
        <v>11.09</v>
      </c>
      <c r="M120">
        <v>61.17</v>
      </c>
      <c r="N120">
        <v>74.489999999999995</v>
      </c>
      <c r="O120">
        <v>26.098026695585101</v>
      </c>
      <c r="P120">
        <v>9.5474248631324699</v>
      </c>
      <c r="Q120">
        <v>12.333081659138999</v>
      </c>
      <c r="R120">
        <v>15.573441387303699</v>
      </c>
      <c r="S120">
        <v>19.294623104194301</v>
      </c>
      <c r="T120">
        <v>23.521933849596401</v>
      </c>
      <c r="U120">
        <f>IF(K120&lt;Q120,4,IF(K120&lt;R120,3,IF(K120&lt;S120,2,1)))</f>
        <v>3</v>
      </c>
      <c r="V120">
        <f>IF(E120=E119,U120-U119,0)</f>
        <v>0</v>
      </c>
      <c r="W120">
        <f>VLOOKUP(E120,parc_nmudou!$A$2:$B$160,2,FALSE)</f>
        <v>1</v>
      </c>
      <c r="X120">
        <v>4</v>
      </c>
      <c r="Y120">
        <f t="shared" si="1"/>
        <v>23.12</v>
      </c>
    </row>
    <row r="121" spans="1:25" x14ac:dyDescent="0.25">
      <c r="A121">
        <v>573116</v>
      </c>
      <c r="B121">
        <v>183</v>
      </c>
      <c r="C121">
        <v>159.55000000000001</v>
      </c>
      <c r="D121">
        <v>266.43</v>
      </c>
      <c r="E121">
        <v>303</v>
      </c>
      <c r="F121">
        <v>36.33</v>
      </c>
      <c r="G121">
        <v>1580.65</v>
      </c>
      <c r="H121">
        <v>1580.65</v>
      </c>
      <c r="I121">
        <v>12.94</v>
      </c>
      <c r="J121">
        <v>19.62</v>
      </c>
      <c r="K121">
        <v>20.52</v>
      </c>
      <c r="L121">
        <v>20.92</v>
      </c>
      <c r="M121">
        <v>149.91</v>
      </c>
      <c r="N121">
        <v>178.54</v>
      </c>
      <c r="O121">
        <v>29.3996190534261</v>
      </c>
      <c r="P121">
        <v>9.6098064538583099</v>
      </c>
      <c r="Q121">
        <v>12.398310032178101</v>
      </c>
      <c r="R121">
        <v>15.638161629631</v>
      </c>
      <c r="S121">
        <v>19.35474981622</v>
      </c>
      <c r="T121">
        <v>23.5726472220184</v>
      </c>
      <c r="U121">
        <f>IF(K121&lt;Q121,4,IF(K121&lt;R121,3,IF(K121&lt;S121,2,1)))</f>
        <v>1</v>
      </c>
      <c r="V121">
        <f>IF(E121=E120,U121-U120,0)</f>
        <v>0</v>
      </c>
      <c r="W121">
        <f>VLOOKUP(E121,parc_nmudou!$A$2:$B$160,2,FALSE)</f>
        <v>1</v>
      </c>
      <c r="X121">
        <v>2</v>
      </c>
      <c r="Y121">
        <f t="shared" si="1"/>
        <v>27.62</v>
      </c>
    </row>
    <row r="122" spans="1:25" x14ac:dyDescent="0.25">
      <c r="A122">
        <v>573116</v>
      </c>
      <c r="B122">
        <v>183</v>
      </c>
      <c r="C122">
        <v>159.55000000000001</v>
      </c>
      <c r="D122">
        <v>266.43</v>
      </c>
      <c r="E122">
        <v>304</v>
      </c>
      <c r="F122">
        <v>36.33</v>
      </c>
      <c r="G122">
        <v>1584.41</v>
      </c>
      <c r="H122">
        <v>1584.41</v>
      </c>
      <c r="I122">
        <v>12.1</v>
      </c>
      <c r="J122">
        <v>18.61</v>
      </c>
      <c r="K122">
        <v>18.63</v>
      </c>
      <c r="L122">
        <v>18.510000000000002</v>
      </c>
      <c r="M122">
        <v>126.93</v>
      </c>
      <c r="N122">
        <v>151.16999999999999</v>
      </c>
      <c r="O122">
        <v>28.333686081005801</v>
      </c>
      <c r="P122">
        <v>9.6098064538583099</v>
      </c>
      <c r="Q122">
        <v>12.398310032178101</v>
      </c>
      <c r="R122">
        <v>15.638161629631</v>
      </c>
      <c r="S122">
        <v>19.35474981622</v>
      </c>
      <c r="T122">
        <v>23.5726472220184</v>
      </c>
      <c r="U122">
        <f>IF(K122&lt;Q122,4,IF(K122&lt;R122,3,IF(K122&lt;S122,2,1)))</f>
        <v>2</v>
      </c>
      <c r="V122">
        <f>IF(E122=E121,U122-U121,0)</f>
        <v>0</v>
      </c>
      <c r="W122">
        <f>VLOOKUP(E122,parc_nmudou!$A$2:$B$160,2,FALSE)</f>
        <v>0</v>
      </c>
      <c r="X122">
        <v>2</v>
      </c>
      <c r="Y122">
        <f t="shared" si="1"/>
        <v>27.62</v>
      </c>
    </row>
    <row r="123" spans="1:25" x14ac:dyDescent="0.25">
      <c r="A123">
        <v>573116</v>
      </c>
      <c r="B123">
        <v>182</v>
      </c>
      <c r="C123">
        <v>76.34</v>
      </c>
      <c r="D123">
        <v>65.819999999999993</v>
      </c>
      <c r="E123">
        <v>301</v>
      </c>
      <c r="F123">
        <v>36.369999999999997</v>
      </c>
      <c r="G123">
        <v>1460.81</v>
      </c>
      <c r="H123">
        <v>1436.47</v>
      </c>
      <c r="I123">
        <v>13.16</v>
      </c>
      <c r="J123">
        <v>19.47</v>
      </c>
      <c r="K123">
        <v>19.350000000000001</v>
      </c>
      <c r="L123">
        <v>19.89</v>
      </c>
      <c r="M123">
        <v>142.79</v>
      </c>
      <c r="N123">
        <v>170.06</v>
      </c>
      <c r="O123">
        <v>28.738778859762999</v>
      </c>
      <c r="P123">
        <v>9.6254026550113796</v>
      </c>
      <c r="Q123">
        <v>12.4146053751012</v>
      </c>
      <c r="R123">
        <v>15.6543186549557</v>
      </c>
      <c r="S123">
        <v>19.3697503919485</v>
      </c>
      <c r="T123">
        <v>23.5852917698022</v>
      </c>
      <c r="U123">
        <f>IF(K123&lt;Q123,4,IF(K123&lt;R123,3,IF(K123&lt;S123,2,1)))</f>
        <v>2</v>
      </c>
      <c r="V123">
        <f>IF(E123=E122,U123-U122,0)</f>
        <v>0</v>
      </c>
      <c r="W123">
        <f>VLOOKUP(E123,parc_nmudou!$A$2:$B$160,2,FALSE)</f>
        <v>1</v>
      </c>
      <c r="X123">
        <v>2</v>
      </c>
      <c r="Y123">
        <f t="shared" si="1"/>
        <v>27.62</v>
      </c>
    </row>
    <row r="124" spans="1:25" x14ac:dyDescent="0.25">
      <c r="A124">
        <v>573116</v>
      </c>
      <c r="B124">
        <v>182</v>
      </c>
      <c r="C124">
        <v>76.34</v>
      </c>
      <c r="D124">
        <v>65.819999999999993</v>
      </c>
      <c r="E124">
        <v>302</v>
      </c>
      <c r="F124">
        <v>36.369999999999997</v>
      </c>
      <c r="G124">
        <v>1688.81</v>
      </c>
      <c r="H124">
        <v>1660.66</v>
      </c>
      <c r="I124">
        <v>12.23</v>
      </c>
      <c r="J124">
        <v>18.61</v>
      </c>
      <c r="K124">
        <v>18.82</v>
      </c>
      <c r="L124">
        <v>19.8</v>
      </c>
      <c r="M124">
        <v>136.62</v>
      </c>
      <c r="N124">
        <v>162.71</v>
      </c>
      <c r="O124">
        <v>28.434980803096199</v>
      </c>
      <c r="P124">
        <v>9.6254026550113796</v>
      </c>
      <c r="Q124">
        <v>12.4146053751012</v>
      </c>
      <c r="R124">
        <v>15.6543186549557</v>
      </c>
      <c r="S124">
        <v>19.3697503919485</v>
      </c>
      <c r="T124">
        <v>23.5852917698022</v>
      </c>
      <c r="U124">
        <f>IF(K124&lt;Q124,4,IF(K124&lt;R124,3,IF(K124&lt;S124,2,1)))</f>
        <v>2</v>
      </c>
      <c r="V124">
        <f>IF(E124=E123,U124-U123,0)</f>
        <v>0</v>
      </c>
      <c r="W124">
        <f>VLOOKUP(E124,parc_nmudou!$A$2:$B$160,2,FALSE)</f>
        <v>0</v>
      </c>
      <c r="X124">
        <v>2</v>
      </c>
      <c r="Y124">
        <f t="shared" si="1"/>
        <v>27.62</v>
      </c>
    </row>
    <row r="125" spans="1:25" x14ac:dyDescent="0.25">
      <c r="A125">
        <v>573116</v>
      </c>
      <c r="B125">
        <v>199</v>
      </c>
      <c r="C125">
        <v>118.9</v>
      </c>
      <c r="D125">
        <v>260.64</v>
      </c>
      <c r="E125">
        <v>329</v>
      </c>
      <c r="F125">
        <v>36.369999999999997</v>
      </c>
      <c r="G125">
        <v>1581.9</v>
      </c>
      <c r="H125">
        <v>1529.17</v>
      </c>
      <c r="I125">
        <v>10.48</v>
      </c>
      <c r="J125">
        <v>13.76</v>
      </c>
      <c r="K125">
        <v>14.48</v>
      </c>
      <c r="L125">
        <v>13.57</v>
      </c>
      <c r="M125">
        <v>72.78</v>
      </c>
      <c r="N125">
        <v>89.62</v>
      </c>
      <c r="O125">
        <v>25.720945598866098</v>
      </c>
      <c r="P125">
        <v>9.6254026550113796</v>
      </c>
      <c r="Q125">
        <v>12.4146053751012</v>
      </c>
      <c r="R125">
        <v>15.6543186549557</v>
      </c>
      <c r="S125">
        <v>19.3697503919485</v>
      </c>
      <c r="T125">
        <v>23.5852917698022</v>
      </c>
      <c r="U125">
        <f>IF(K125&lt;Q125,4,IF(K125&lt;R125,3,IF(K125&lt;S125,2,1)))</f>
        <v>3</v>
      </c>
      <c r="V125">
        <f>IF(E125=E124,U125-U124,0)</f>
        <v>0</v>
      </c>
      <c r="W125">
        <f>VLOOKUP(E125,parc_nmudou!$A$2:$B$160,2,FALSE)</f>
        <v>1</v>
      </c>
      <c r="X125">
        <v>3</v>
      </c>
      <c r="Y125">
        <f t="shared" si="1"/>
        <v>25.37</v>
      </c>
    </row>
    <row r="126" spans="1:25" x14ac:dyDescent="0.25">
      <c r="A126">
        <v>573116</v>
      </c>
      <c r="B126">
        <v>199</v>
      </c>
      <c r="C126">
        <v>118.9</v>
      </c>
      <c r="D126">
        <v>260.64</v>
      </c>
      <c r="E126">
        <v>330</v>
      </c>
      <c r="F126">
        <v>36.369999999999997</v>
      </c>
      <c r="G126">
        <v>1428.84</v>
      </c>
      <c r="H126">
        <v>1452.66</v>
      </c>
      <c r="I126">
        <v>10.17</v>
      </c>
      <c r="J126">
        <v>13.31</v>
      </c>
      <c r="K126">
        <v>14.52</v>
      </c>
      <c r="L126">
        <v>11.89</v>
      </c>
      <c r="M126">
        <v>61.11</v>
      </c>
      <c r="N126">
        <v>75.61</v>
      </c>
      <c r="O126">
        <v>25.7481111889104</v>
      </c>
      <c r="P126">
        <v>9.6254026550113796</v>
      </c>
      <c r="Q126">
        <v>12.4146053751012</v>
      </c>
      <c r="R126">
        <v>15.6543186549557</v>
      </c>
      <c r="S126">
        <v>19.3697503919485</v>
      </c>
      <c r="T126">
        <v>23.5852917698022</v>
      </c>
      <c r="U126">
        <f>IF(K126&lt;Q126,4,IF(K126&lt;R126,3,IF(K126&lt;S126,2,1)))</f>
        <v>3</v>
      </c>
      <c r="V126">
        <f>IF(E126=E125,U126-U125,0)</f>
        <v>0</v>
      </c>
      <c r="W126">
        <f>VLOOKUP(E126,parc_nmudou!$A$2:$B$160,2,FALSE)</f>
        <v>1</v>
      </c>
      <c r="X126">
        <v>3</v>
      </c>
      <c r="Y126">
        <f t="shared" si="1"/>
        <v>25.37</v>
      </c>
    </row>
    <row r="127" spans="1:25" x14ac:dyDescent="0.25">
      <c r="A127">
        <v>573116</v>
      </c>
      <c r="B127">
        <v>191</v>
      </c>
      <c r="C127">
        <v>45.86</v>
      </c>
      <c r="D127">
        <v>214.19</v>
      </c>
      <c r="E127">
        <v>318</v>
      </c>
      <c r="F127">
        <v>36.43</v>
      </c>
      <c r="G127">
        <v>1613.62</v>
      </c>
      <c r="H127">
        <v>1657.82</v>
      </c>
      <c r="I127">
        <v>9.77</v>
      </c>
      <c r="J127">
        <v>14.72</v>
      </c>
      <c r="K127">
        <v>16.86</v>
      </c>
      <c r="L127">
        <v>12.71</v>
      </c>
      <c r="M127">
        <v>75.86</v>
      </c>
      <c r="N127">
        <v>91.5</v>
      </c>
      <c r="O127">
        <v>27.248427204064701</v>
      </c>
      <c r="P127">
        <v>9.6487974672080803</v>
      </c>
      <c r="Q127">
        <v>12.4390395187193</v>
      </c>
      <c r="R127">
        <v>15.6785369044335</v>
      </c>
      <c r="S127">
        <v>19.392227964892299</v>
      </c>
      <c r="T127">
        <v>23.604233318326699</v>
      </c>
      <c r="U127">
        <f>IF(K127&lt;Q127,4,IF(K127&lt;R127,3,IF(K127&lt;S127,2,1)))</f>
        <v>2</v>
      </c>
      <c r="V127">
        <f>IF(E127=E126,U127-U126,0)</f>
        <v>0</v>
      </c>
      <c r="W127">
        <f>VLOOKUP(E127,parc_nmudou!$A$2:$B$160,2,FALSE)</f>
        <v>1</v>
      </c>
      <c r="X127">
        <v>2</v>
      </c>
      <c r="Y127">
        <f t="shared" si="1"/>
        <v>27.62</v>
      </c>
    </row>
    <row r="128" spans="1:25" x14ac:dyDescent="0.25">
      <c r="A128">
        <v>573116</v>
      </c>
      <c r="B128">
        <v>127</v>
      </c>
      <c r="C128">
        <v>36.44</v>
      </c>
      <c r="D128">
        <v>256.88</v>
      </c>
      <c r="E128">
        <v>224</v>
      </c>
      <c r="F128">
        <v>36.5</v>
      </c>
      <c r="G128">
        <v>1600</v>
      </c>
      <c r="H128">
        <v>1440</v>
      </c>
      <c r="I128">
        <v>13.16</v>
      </c>
      <c r="J128">
        <v>17.309999999999999</v>
      </c>
      <c r="K128">
        <v>17.5</v>
      </c>
      <c r="L128">
        <v>20.21</v>
      </c>
      <c r="M128">
        <v>133.36000000000001</v>
      </c>
      <c r="N128">
        <v>156.1</v>
      </c>
      <c r="O128">
        <v>27.623767481961899</v>
      </c>
      <c r="P128">
        <v>9.6760920980364595</v>
      </c>
      <c r="Q128">
        <v>12.4675325084912</v>
      </c>
      <c r="R128">
        <v>15.706765296202899</v>
      </c>
      <c r="S128">
        <v>19.418416511587701</v>
      </c>
      <c r="T128">
        <v>23.626293533094501</v>
      </c>
      <c r="U128">
        <f>IF(K128&lt;Q128,4,IF(K128&lt;R128,3,IF(K128&lt;S128,2,1)))</f>
        <v>2</v>
      </c>
      <c r="V128">
        <f>IF(E128=E127,U128-U127,0)</f>
        <v>0</v>
      </c>
      <c r="W128">
        <f>VLOOKUP(E128,parc_nmudou!$A$2:$B$160,2,FALSE)</f>
        <v>0</v>
      </c>
      <c r="X128">
        <v>2</v>
      </c>
      <c r="Y128">
        <f t="shared" si="1"/>
        <v>27.62</v>
      </c>
    </row>
    <row r="129" spans="1:25" x14ac:dyDescent="0.25">
      <c r="A129">
        <v>573116</v>
      </c>
      <c r="B129">
        <v>149</v>
      </c>
      <c r="C129">
        <v>137.81</v>
      </c>
      <c r="D129">
        <v>172.21</v>
      </c>
      <c r="E129">
        <v>255</v>
      </c>
      <c r="F129">
        <v>36.53</v>
      </c>
      <c r="G129">
        <v>1500</v>
      </c>
      <c r="H129">
        <v>1540</v>
      </c>
      <c r="I129">
        <v>10.63</v>
      </c>
      <c r="J129">
        <v>14.4</v>
      </c>
      <c r="K129">
        <v>16.239999999999998</v>
      </c>
      <c r="L129">
        <v>14.07</v>
      </c>
      <c r="M129">
        <v>79.47</v>
      </c>
      <c r="N129">
        <v>97.14</v>
      </c>
      <c r="O129">
        <v>26.8344409948436</v>
      </c>
      <c r="P129">
        <v>9.6877899940776206</v>
      </c>
      <c r="Q129">
        <v>12.479739317961601</v>
      </c>
      <c r="R129">
        <v>15.7188545266844</v>
      </c>
      <c r="S129">
        <v>19.4296285520049</v>
      </c>
      <c r="T129">
        <v>23.635735320576099</v>
      </c>
      <c r="U129">
        <f>IF(K129&lt;Q129,4,IF(K129&lt;R129,3,IF(K129&lt;S129,2,1)))</f>
        <v>2</v>
      </c>
      <c r="V129">
        <f>IF(E129=E128,U129-U128,0)</f>
        <v>0</v>
      </c>
      <c r="W129">
        <f>VLOOKUP(E129,parc_nmudou!$A$2:$B$160,2,FALSE)</f>
        <v>0</v>
      </c>
      <c r="X129">
        <v>2</v>
      </c>
      <c r="Y129">
        <f t="shared" si="1"/>
        <v>27.62</v>
      </c>
    </row>
    <row r="130" spans="1:25" x14ac:dyDescent="0.25">
      <c r="A130">
        <v>573116</v>
      </c>
      <c r="B130">
        <v>149</v>
      </c>
      <c r="C130">
        <v>137.81</v>
      </c>
      <c r="D130">
        <v>172.21</v>
      </c>
      <c r="E130">
        <v>256</v>
      </c>
      <c r="F130">
        <v>36.53</v>
      </c>
      <c r="G130">
        <v>1580</v>
      </c>
      <c r="H130">
        <v>1520</v>
      </c>
      <c r="I130">
        <v>12.61</v>
      </c>
      <c r="J130">
        <v>17.309999999999999</v>
      </c>
      <c r="K130">
        <v>19.46</v>
      </c>
      <c r="L130">
        <v>19.579999999999998</v>
      </c>
      <c r="M130">
        <v>131.03</v>
      </c>
      <c r="N130">
        <v>156.93</v>
      </c>
      <c r="O130">
        <v>28.767271944939999</v>
      </c>
      <c r="P130">
        <v>9.6877899940776206</v>
      </c>
      <c r="Q130">
        <v>12.479739317961601</v>
      </c>
      <c r="R130">
        <v>15.7188545266844</v>
      </c>
      <c r="S130">
        <v>19.4296285520049</v>
      </c>
      <c r="T130">
        <v>23.635735320576099</v>
      </c>
      <c r="U130">
        <f>IF(K130&lt;Q130,4,IF(K130&lt;R130,3,IF(K130&lt;S130,2,1)))</f>
        <v>1</v>
      </c>
      <c r="V130">
        <f>IF(E130=E129,U130-U129,0)</f>
        <v>0</v>
      </c>
      <c r="W130">
        <f>VLOOKUP(E130,parc_nmudou!$A$2:$B$160,2,FALSE)</f>
        <v>0</v>
      </c>
      <c r="X130">
        <v>1</v>
      </c>
      <c r="Y130">
        <f t="shared" si="1"/>
        <v>29.87</v>
      </c>
    </row>
    <row r="131" spans="1:25" x14ac:dyDescent="0.25">
      <c r="A131">
        <v>573116</v>
      </c>
      <c r="B131">
        <v>151</v>
      </c>
      <c r="C131">
        <v>132.21</v>
      </c>
      <c r="D131">
        <v>325.10000000000002</v>
      </c>
      <c r="E131">
        <v>258</v>
      </c>
      <c r="F131">
        <v>36.53</v>
      </c>
      <c r="G131">
        <v>1640</v>
      </c>
      <c r="H131">
        <v>1720</v>
      </c>
      <c r="I131">
        <v>9.7100000000000009</v>
      </c>
      <c r="J131">
        <v>13.75</v>
      </c>
      <c r="K131">
        <v>16.28</v>
      </c>
      <c r="L131">
        <v>13.06</v>
      </c>
      <c r="M131">
        <v>71.88</v>
      </c>
      <c r="N131">
        <v>87.87</v>
      </c>
      <c r="O131">
        <v>26.859836030548099</v>
      </c>
      <c r="P131">
        <v>9.6877899940776206</v>
      </c>
      <c r="Q131">
        <v>12.479739317961601</v>
      </c>
      <c r="R131">
        <v>15.7188545266844</v>
      </c>
      <c r="S131">
        <v>19.4296285520049</v>
      </c>
      <c r="T131">
        <v>23.635735320576099</v>
      </c>
      <c r="U131">
        <f>IF(K131&lt;Q131,4,IF(K131&lt;R131,3,IF(K131&lt;S131,2,1)))</f>
        <v>2</v>
      </c>
      <c r="V131">
        <f>IF(E131=E130,U131-U130,0)</f>
        <v>0</v>
      </c>
      <c r="W131">
        <f>VLOOKUP(E131,parc_nmudou!$A$2:$B$160,2,FALSE)</f>
        <v>0</v>
      </c>
      <c r="X131">
        <v>2</v>
      </c>
      <c r="Y131">
        <f t="shared" ref="Y131:Y194" si="2">IF(X131=4,23.12,IF(X131=3,25.37,IF(X131=2,27.62,29.87)))</f>
        <v>27.62</v>
      </c>
    </row>
    <row r="132" spans="1:25" x14ac:dyDescent="0.25">
      <c r="A132">
        <v>573116</v>
      </c>
      <c r="B132">
        <v>192</v>
      </c>
      <c r="C132">
        <v>157.15</v>
      </c>
      <c r="D132">
        <v>64.400000000000006</v>
      </c>
      <c r="E132">
        <v>319</v>
      </c>
      <c r="F132">
        <v>36.53</v>
      </c>
      <c r="G132">
        <v>1635.72</v>
      </c>
      <c r="H132">
        <v>1591.51</v>
      </c>
      <c r="I132">
        <v>11.52</v>
      </c>
      <c r="J132">
        <v>15.56</v>
      </c>
      <c r="K132">
        <v>17.079999999999998</v>
      </c>
      <c r="L132">
        <v>16.670000000000002</v>
      </c>
      <c r="M132">
        <v>99.09</v>
      </c>
      <c r="N132">
        <v>120.33</v>
      </c>
      <c r="O132">
        <v>27.3598743476329</v>
      </c>
      <c r="P132">
        <v>9.6877899940776206</v>
      </c>
      <c r="Q132">
        <v>12.479739317961601</v>
      </c>
      <c r="R132">
        <v>15.7188545266844</v>
      </c>
      <c r="S132">
        <v>19.4296285520049</v>
      </c>
      <c r="T132">
        <v>23.635735320576099</v>
      </c>
      <c r="U132">
        <f>IF(K132&lt;Q132,4,IF(K132&lt;R132,3,IF(K132&lt;S132,2,1)))</f>
        <v>2</v>
      </c>
      <c r="V132">
        <f>IF(E132=E131,U132-U131,0)</f>
        <v>0</v>
      </c>
      <c r="W132">
        <f>VLOOKUP(E132,parc_nmudou!$A$2:$B$160,2,FALSE)</f>
        <v>1</v>
      </c>
      <c r="X132">
        <v>2</v>
      </c>
      <c r="Y132">
        <f t="shared" si="2"/>
        <v>27.62</v>
      </c>
    </row>
    <row r="133" spans="1:25" x14ac:dyDescent="0.25">
      <c r="A133">
        <v>573116</v>
      </c>
      <c r="B133">
        <v>192</v>
      </c>
      <c r="C133">
        <v>157.15</v>
      </c>
      <c r="D133">
        <v>64.400000000000006</v>
      </c>
      <c r="E133">
        <v>320</v>
      </c>
      <c r="F133">
        <v>36.53</v>
      </c>
      <c r="G133">
        <v>1740</v>
      </c>
      <c r="H133">
        <v>1660</v>
      </c>
      <c r="I133">
        <v>9.93</v>
      </c>
      <c r="J133">
        <v>14.68</v>
      </c>
      <c r="K133">
        <v>15.82</v>
      </c>
      <c r="L133">
        <v>12.97</v>
      </c>
      <c r="M133">
        <v>75.11</v>
      </c>
      <c r="N133">
        <v>91.04</v>
      </c>
      <c r="O133">
        <v>26.565437204548399</v>
      </c>
      <c r="P133">
        <v>9.6877899940776206</v>
      </c>
      <c r="Q133">
        <v>12.479739317961601</v>
      </c>
      <c r="R133">
        <v>15.7188545266844</v>
      </c>
      <c r="S133">
        <v>19.4296285520049</v>
      </c>
      <c r="T133">
        <v>23.635735320576099</v>
      </c>
      <c r="U133">
        <f>IF(K133&lt;Q133,4,IF(K133&lt;R133,3,IF(K133&lt;S133,2,1)))</f>
        <v>2</v>
      </c>
      <c r="V133">
        <f>IF(E133=E132,U133-U132,0)</f>
        <v>0</v>
      </c>
      <c r="W133">
        <f>VLOOKUP(E133,parc_nmudou!$A$2:$B$160,2,FALSE)</f>
        <v>1</v>
      </c>
      <c r="X133">
        <v>3</v>
      </c>
      <c r="Y133">
        <f t="shared" si="2"/>
        <v>25.37</v>
      </c>
    </row>
    <row r="134" spans="1:25" x14ac:dyDescent="0.25">
      <c r="A134">
        <v>573116</v>
      </c>
      <c r="B134">
        <v>128</v>
      </c>
      <c r="C134">
        <v>83.2</v>
      </c>
      <c r="D134">
        <v>229.54</v>
      </c>
      <c r="E134">
        <v>225</v>
      </c>
      <c r="F134">
        <v>36.729999999999997</v>
      </c>
      <c r="G134">
        <v>1620</v>
      </c>
      <c r="H134">
        <v>1600</v>
      </c>
      <c r="I134">
        <v>11.55</v>
      </c>
      <c r="J134">
        <v>16.190000000000001</v>
      </c>
      <c r="K134">
        <v>16.059999999999999</v>
      </c>
      <c r="L134">
        <v>17.3</v>
      </c>
      <c r="M134">
        <v>107.39</v>
      </c>
      <c r="N134">
        <v>125.7</v>
      </c>
      <c r="O134">
        <v>26.6682945389163</v>
      </c>
      <c r="P134">
        <v>9.7657781852755292</v>
      </c>
      <c r="Q134">
        <v>12.5610489758573</v>
      </c>
      <c r="R134">
        <v>15.799316636305999</v>
      </c>
      <c r="S134">
        <v>19.504197595826199</v>
      </c>
      <c r="T134">
        <v>23.698488161299</v>
      </c>
      <c r="U134">
        <f>IF(K134&lt;Q134,4,IF(K134&lt;R134,3,IF(K134&lt;S134,2,1)))</f>
        <v>2</v>
      </c>
      <c r="V134">
        <f>IF(E134=E133,U134-U133,0)</f>
        <v>0</v>
      </c>
      <c r="W134">
        <f>VLOOKUP(E134,parc_nmudou!$A$2:$B$160,2,FALSE)</f>
        <v>0</v>
      </c>
      <c r="X134">
        <v>2</v>
      </c>
      <c r="Y134">
        <f t="shared" si="2"/>
        <v>27.62</v>
      </c>
    </row>
    <row r="135" spans="1:25" x14ac:dyDescent="0.25">
      <c r="A135">
        <v>573116</v>
      </c>
      <c r="B135">
        <v>159</v>
      </c>
      <c r="C135">
        <v>50.51</v>
      </c>
      <c r="D135">
        <v>203.23</v>
      </c>
      <c r="E135">
        <v>268</v>
      </c>
      <c r="F135">
        <v>36.729999999999997</v>
      </c>
      <c r="G135">
        <v>1635.76</v>
      </c>
      <c r="H135">
        <v>1635.76</v>
      </c>
      <c r="I135">
        <v>11.58</v>
      </c>
      <c r="J135">
        <v>18.11</v>
      </c>
      <c r="K135">
        <v>18.86</v>
      </c>
      <c r="L135">
        <v>17.61</v>
      </c>
      <c r="M135">
        <v>124.89</v>
      </c>
      <c r="N135">
        <v>147.53</v>
      </c>
      <c r="O135">
        <v>28.378878950514299</v>
      </c>
      <c r="P135">
        <v>9.7657781852755292</v>
      </c>
      <c r="Q135">
        <v>12.5610489758573</v>
      </c>
      <c r="R135">
        <v>15.799316636305999</v>
      </c>
      <c r="S135">
        <v>19.504197595826199</v>
      </c>
      <c r="T135">
        <v>23.698488161299</v>
      </c>
      <c r="U135">
        <f>IF(K135&lt;Q135,4,IF(K135&lt;R135,3,IF(K135&lt;S135,2,1)))</f>
        <v>2</v>
      </c>
      <c r="V135">
        <f>IF(E135=E134,U135-U134,0)</f>
        <v>0</v>
      </c>
      <c r="W135">
        <f>VLOOKUP(E135,parc_nmudou!$A$2:$B$160,2,FALSE)</f>
        <v>1</v>
      </c>
      <c r="X135">
        <v>1</v>
      </c>
      <c r="Y135">
        <f t="shared" si="2"/>
        <v>29.87</v>
      </c>
    </row>
    <row r="136" spans="1:25" x14ac:dyDescent="0.25">
      <c r="A136">
        <v>573116</v>
      </c>
      <c r="B136">
        <v>117</v>
      </c>
      <c r="C136">
        <v>54.69</v>
      </c>
      <c r="D136">
        <v>166.3</v>
      </c>
      <c r="E136">
        <v>207</v>
      </c>
      <c r="F136">
        <v>36.79</v>
      </c>
      <c r="G136">
        <v>1580</v>
      </c>
      <c r="H136">
        <v>1560</v>
      </c>
      <c r="I136">
        <v>13.73</v>
      </c>
      <c r="J136">
        <v>17.48</v>
      </c>
      <c r="K136">
        <v>19.559999999999999</v>
      </c>
      <c r="L136">
        <v>24.12</v>
      </c>
      <c r="M136">
        <v>159.80000000000001</v>
      </c>
      <c r="N136">
        <v>192.56</v>
      </c>
      <c r="O136">
        <v>28.769100414428401</v>
      </c>
      <c r="P136">
        <v>9.7891751321888592</v>
      </c>
      <c r="Q136">
        <v>12.5854182851084</v>
      </c>
      <c r="R136">
        <v>15.823410213894499</v>
      </c>
      <c r="S136">
        <v>19.526508084691901</v>
      </c>
      <c r="T136">
        <v>23.717248971174001</v>
      </c>
      <c r="U136">
        <f>IF(K136&lt;Q136,4,IF(K136&lt;R136,3,IF(K136&lt;S136,2,1)))</f>
        <v>1</v>
      </c>
      <c r="V136">
        <f>IF(E136=E135,U136-U135,0)</f>
        <v>0</v>
      </c>
      <c r="W136">
        <f>VLOOKUP(E136,parc_nmudou!$A$2:$B$160,2,FALSE)</f>
        <v>0</v>
      </c>
      <c r="X136">
        <v>1</v>
      </c>
      <c r="Y136">
        <f t="shared" si="2"/>
        <v>29.87</v>
      </c>
    </row>
    <row r="137" spans="1:25" x14ac:dyDescent="0.25">
      <c r="A137">
        <v>573116</v>
      </c>
      <c r="B137">
        <v>117</v>
      </c>
      <c r="C137">
        <v>54.69</v>
      </c>
      <c r="D137">
        <v>166.3</v>
      </c>
      <c r="E137">
        <v>208</v>
      </c>
      <c r="F137">
        <v>36.79</v>
      </c>
      <c r="G137">
        <v>1680</v>
      </c>
      <c r="H137">
        <v>1660</v>
      </c>
      <c r="I137">
        <v>12.42</v>
      </c>
      <c r="J137">
        <v>16.95</v>
      </c>
      <c r="K137">
        <v>18.399999999999999</v>
      </c>
      <c r="L137">
        <v>20.420000000000002</v>
      </c>
      <c r="M137">
        <v>132.33000000000001</v>
      </c>
      <c r="N137">
        <v>159.08000000000001</v>
      </c>
      <c r="O137">
        <v>28.095494084202901</v>
      </c>
      <c r="P137">
        <v>9.7891751321888592</v>
      </c>
      <c r="Q137">
        <v>12.5854182851084</v>
      </c>
      <c r="R137">
        <v>15.823410213894499</v>
      </c>
      <c r="S137">
        <v>19.526508084691901</v>
      </c>
      <c r="T137">
        <v>23.717248971174001</v>
      </c>
      <c r="U137">
        <f>IF(K137&lt;Q137,4,IF(K137&lt;R137,3,IF(K137&lt;S137,2,1)))</f>
        <v>2</v>
      </c>
      <c r="V137">
        <f>IF(E137=E136,U137-U136,0)</f>
        <v>0</v>
      </c>
      <c r="W137">
        <f>VLOOKUP(E137,parc_nmudou!$A$2:$B$160,2,FALSE)</f>
        <v>1</v>
      </c>
      <c r="X137">
        <v>2</v>
      </c>
      <c r="Y137">
        <f t="shared" si="2"/>
        <v>27.62</v>
      </c>
    </row>
    <row r="138" spans="1:25" x14ac:dyDescent="0.25">
      <c r="A138">
        <v>573116</v>
      </c>
      <c r="B138">
        <v>129</v>
      </c>
      <c r="C138">
        <v>91.96</v>
      </c>
      <c r="D138">
        <v>347.04</v>
      </c>
      <c r="E138">
        <v>226</v>
      </c>
      <c r="F138">
        <v>36.83</v>
      </c>
      <c r="G138">
        <v>1700</v>
      </c>
      <c r="H138">
        <v>1640</v>
      </c>
      <c r="I138">
        <v>12.6</v>
      </c>
      <c r="J138">
        <v>17.28</v>
      </c>
      <c r="K138">
        <v>18.3</v>
      </c>
      <c r="L138">
        <v>21.05</v>
      </c>
      <c r="M138">
        <v>138.72</v>
      </c>
      <c r="N138">
        <v>162.37</v>
      </c>
      <c r="O138">
        <v>28.027097836815098</v>
      </c>
      <c r="P138">
        <v>9.8047731530229196</v>
      </c>
      <c r="Q138">
        <v>12.601658399922099</v>
      </c>
      <c r="R138">
        <v>15.8394610379456</v>
      </c>
      <c r="S138">
        <v>19.5413663294953</v>
      </c>
      <c r="T138">
        <v>23.729739555570202</v>
      </c>
      <c r="U138">
        <f>IF(K138&lt;Q138,4,IF(K138&lt;R138,3,IF(K138&lt;S138,2,1)))</f>
        <v>2</v>
      </c>
      <c r="V138">
        <f>IF(E138=E137,U138-U137,0)</f>
        <v>0</v>
      </c>
      <c r="W138">
        <f>VLOOKUP(E138,parc_nmudou!$A$2:$B$160,2,FALSE)</f>
        <v>1</v>
      </c>
      <c r="X138">
        <v>1</v>
      </c>
      <c r="Y138">
        <f t="shared" si="2"/>
        <v>29.87</v>
      </c>
    </row>
    <row r="139" spans="1:25" x14ac:dyDescent="0.25">
      <c r="A139">
        <v>573116</v>
      </c>
      <c r="B139">
        <v>131</v>
      </c>
      <c r="C139">
        <v>135.13</v>
      </c>
      <c r="D139">
        <v>119.54</v>
      </c>
      <c r="E139">
        <v>228</v>
      </c>
      <c r="F139">
        <v>36.83</v>
      </c>
      <c r="G139">
        <v>1440</v>
      </c>
      <c r="H139">
        <v>1480</v>
      </c>
      <c r="I139">
        <v>13.85</v>
      </c>
      <c r="J139">
        <v>18.399999999999999</v>
      </c>
      <c r="K139">
        <v>19.579999999999998</v>
      </c>
      <c r="L139">
        <v>22.57</v>
      </c>
      <c r="M139">
        <v>156.11000000000001</v>
      </c>
      <c r="N139">
        <v>182.72</v>
      </c>
      <c r="O139">
        <v>28.772040789937002</v>
      </c>
      <c r="P139">
        <v>9.8047731530229196</v>
      </c>
      <c r="Q139">
        <v>12.601658399922099</v>
      </c>
      <c r="R139">
        <v>15.8394610379456</v>
      </c>
      <c r="S139">
        <v>19.5413663294953</v>
      </c>
      <c r="T139">
        <v>23.729739555570202</v>
      </c>
      <c r="U139">
        <f>IF(K139&lt;Q139,4,IF(K139&lt;R139,3,IF(K139&lt;S139,2,1)))</f>
        <v>1</v>
      </c>
      <c r="V139">
        <f>IF(E139=E138,U139-U138,0)</f>
        <v>0</v>
      </c>
      <c r="W139">
        <f>VLOOKUP(E139,parc_nmudou!$A$2:$B$160,2,FALSE)</f>
        <v>0</v>
      </c>
      <c r="X139">
        <v>1</v>
      </c>
      <c r="Y139">
        <f t="shared" si="2"/>
        <v>29.87</v>
      </c>
    </row>
    <row r="140" spans="1:25" x14ac:dyDescent="0.25">
      <c r="A140">
        <v>573116</v>
      </c>
      <c r="B140">
        <v>193</v>
      </c>
      <c r="C140">
        <v>76.31</v>
      </c>
      <c r="D140">
        <v>340.21</v>
      </c>
      <c r="E140">
        <v>321</v>
      </c>
      <c r="F140">
        <v>36.83</v>
      </c>
      <c r="G140">
        <v>1725.03</v>
      </c>
      <c r="H140">
        <v>1667.53</v>
      </c>
      <c r="I140">
        <v>10.78</v>
      </c>
      <c r="J140">
        <v>15.31</v>
      </c>
      <c r="K140">
        <v>16.2</v>
      </c>
      <c r="L140">
        <v>15.42</v>
      </c>
      <c r="M140">
        <v>91.95</v>
      </c>
      <c r="N140">
        <v>111.34</v>
      </c>
      <c r="O140">
        <v>26.732434019077701</v>
      </c>
      <c r="P140">
        <v>9.8047731530229196</v>
      </c>
      <c r="Q140">
        <v>12.601658399922099</v>
      </c>
      <c r="R140">
        <v>15.8394610379456</v>
      </c>
      <c r="S140">
        <v>19.5413663294953</v>
      </c>
      <c r="T140">
        <v>23.729739555570202</v>
      </c>
      <c r="U140">
        <f>IF(K140&lt;Q140,4,IF(K140&lt;R140,3,IF(K140&lt;S140,2,1)))</f>
        <v>2</v>
      </c>
      <c r="V140">
        <f>IF(E140=E139,U140-U139,0)</f>
        <v>0</v>
      </c>
      <c r="W140">
        <f>VLOOKUP(E140,parc_nmudou!$A$2:$B$160,2,FALSE)</f>
        <v>1</v>
      </c>
      <c r="X140">
        <v>2</v>
      </c>
      <c r="Y140">
        <f t="shared" si="2"/>
        <v>27.62</v>
      </c>
    </row>
    <row r="141" spans="1:25" x14ac:dyDescent="0.25">
      <c r="A141">
        <v>573116</v>
      </c>
      <c r="B141">
        <v>193</v>
      </c>
      <c r="C141">
        <v>76.31</v>
      </c>
      <c r="D141">
        <v>340.21</v>
      </c>
      <c r="E141">
        <v>322</v>
      </c>
      <c r="F141">
        <v>36.83</v>
      </c>
      <c r="G141">
        <v>1578.08</v>
      </c>
      <c r="H141">
        <v>1525.47</v>
      </c>
      <c r="I141">
        <v>10.4</v>
      </c>
      <c r="J141">
        <v>14.77</v>
      </c>
      <c r="K141">
        <v>16.46</v>
      </c>
      <c r="L141">
        <v>13.09</v>
      </c>
      <c r="M141">
        <v>75.92</v>
      </c>
      <c r="N141">
        <v>92.19</v>
      </c>
      <c r="O141">
        <v>26.898094083938599</v>
      </c>
      <c r="P141">
        <v>9.8047731530229196</v>
      </c>
      <c r="Q141">
        <v>12.601658399922099</v>
      </c>
      <c r="R141">
        <v>15.8394610379456</v>
      </c>
      <c r="S141">
        <v>19.5413663294953</v>
      </c>
      <c r="T141">
        <v>23.729739555570202</v>
      </c>
      <c r="U141">
        <f>IF(K141&lt;Q141,4,IF(K141&lt;R141,3,IF(K141&lt;S141,2,1)))</f>
        <v>2</v>
      </c>
      <c r="V141">
        <f>IF(E141=E140,U141-U140,0)</f>
        <v>0</v>
      </c>
      <c r="W141">
        <f>VLOOKUP(E141,parc_nmudou!$A$2:$B$160,2,FALSE)</f>
        <v>1</v>
      </c>
      <c r="X141">
        <v>3</v>
      </c>
      <c r="Y141">
        <f t="shared" si="2"/>
        <v>25.37</v>
      </c>
    </row>
    <row r="142" spans="1:25" x14ac:dyDescent="0.25">
      <c r="A142">
        <v>573116</v>
      </c>
      <c r="B142">
        <v>150</v>
      </c>
      <c r="C142">
        <v>36.9</v>
      </c>
      <c r="D142">
        <v>147.66</v>
      </c>
      <c r="E142">
        <v>257</v>
      </c>
      <c r="F142">
        <v>36.93</v>
      </c>
      <c r="G142">
        <v>1640</v>
      </c>
      <c r="H142">
        <v>1620</v>
      </c>
      <c r="I142">
        <v>11.73</v>
      </c>
      <c r="J142">
        <v>14.86</v>
      </c>
      <c r="K142">
        <v>16.64</v>
      </c>
      <c r="L142">
        <v>17.7</v>
      </c>
      <c r="M142">
        <v>99.84</v>
      </c>
      <c r="N142">
        <v>122.38</v>
      </c>
      <c r="O142">
        <v>26.9868440037055</v>
      </c>
      <c r="P142">
        <v>9.8437682411141996</v>
      </c>
      <c r="Q142">
        <v>12.642237267486699</v>
      </c>
      <c r="R142">
        <v>15.8795476155505</v>
      </c>
      <c r="S142">
        <v>19.578458055521601</v>
      </c>
      <c r="T142">
        <v>23.760907967398602</v>
      </c>
      <c r="U142">
        <f>IF(K142&lt;Q142,4,IF(K142&lt;R142,3,IF(K142&lt;S142,2,1)))</f>
        <v>2</v>
      </c>
      <c r="V142">
        <f>IF(E142=E141,U142-U141,0)</f>
        <v>0</v>
      </c>
      <c r="W142">
        <f>VLOOKUP(E142,parc_nmudou!$A$2:$B$160,2,FALSE)</f>
        <v>0</v>
      </c>
      <c r="X142">
        <v>2</v>
      </c>
      <c r="Y142">
        <f t="shared" si="2"/>
        <v>27.62</v>
      </c>
    </row>
    <row r="143" spans="1:25" x14ac:dyDescent="0.25">
      <c r="A143">
        <v>573116</v>
      </c>
      <c r="B143">
        <v>144</v>
      </c>
      <c r="C143">
        <v>73.09</v>
      </c>
      <c r="D143">
        <v>226.64</v>
      </c>
      <c r="E143">
        <v>247</v>
      </c>
      <c r="F143">
        <v>37.020000000000003</v>
      </c>
      <c r="G143">
        <v>1540</v>
      </c>
      <c r="H143">
        <v>1500</v>
      </c>
      <c r="I143">
        <v>13.08</v>
      </c>
      <c r="J143">
        <v>19.43</v>
      </c>
      <c r="K143">
        <v>20.9</v>
      </c>
      <c r="L143">
        <v>21.05</v>
      </c>
      <c r="M143">
        <v>153.05000000000001</v>
      </c>
      <c r="N143">
        <v>182.28</v>
      </c>
      <c r="O143">
        <v>29.472687514755801</v>
      </c>
      <c r="P143">
        <v>9.8788636394689107</v>
      </c>
      <c r="Q143">
        <v>12.6787319467423</v>
      </c>
      <c r="R143">
        <v>15.9155760627369</v>
      </c>
      <c r="S143">
        <v>19.611774881712901</v>
      </c>
      <c r="T143">
        <v>23.788888814992099</v>
      </c>
      <c r="U143">
        <f>IF(K143&lt;Q143,4,IF(K143&lt;R143,3,IF(K143&lt;S143,2,1)))</f>
        <v>1</v>
      </c>
      <c r="V143">
        <f>IF(E143=E142,U143-U142,0)</f>
        <v>0</v>
      </c>
      <c r="W143">
        <f>VLOOKUP(E143,parc_nmudou!$A$2:$B$160,2,FALSE)</f>
        <v>1</v>
      </c>
      <c r="X143">
        <v>1</v>
      </c>
      <c r="Y143">
        <f t="shared" si="2"/>
        <v>29.87</v>
      </c>
    </row>
    <row r="144" spans="1:25" x14ac:dyDescent="0.25">
      <c r="A144">
        <v>573116</v>
      </c>
      <c r="B144">
        <v>167</v>
      </c>
      <c r="C144">
        <v>71.88</v>
      </c>
      <c r="D144">
        <v>348.13</v>
      </c>
      <c r="E144">
        <v>277</v>
      </c>
      <c r="F144">
        <v>37.020000000000003</v>
      </c>
      <c r="G144">
        <v>1378.55</v>
      </c>
      <c r="H144">
        <v>1355.57</v>
      </c>
      <c r="I144">
        <v>14.69</v>
      </c>
      <c r="J144">
        <v>19.02</v>
      </c>
      <c r="K144">
        <v>21.4</v>
      </c>
      <c r="L144">
        <v>23.66</v>
      </c>
      <c r="M144">
        <v>171.8</v>
      </c>
      <c r="N144">
        <v>204.65</v>
      </c>
      <c r="O144">
        <v>29.745854472873202</v>
      </c>
      <c r="P144">
        <v>9.8788636394689107</v>
      </c>
      <c r="Q144">
        <v>12.6787319467423</v>
      </c>
      <c r="R144">
        <v>15.9155760627369</v>
      </c>
      <c r="S144">
        <v>19.611774881712901</v>
      </c>
      <c r="T144">
        <v>23.788888814992099</v>
      </c>
      <c r="U144">
        <f>IF(K144&lt;Q144,4,IF(K144&lt;R144,3,IF(K144&lt;S144,2,1)))</f>
        <v>1</v>
      </c>
      <c r="V144">
        <f>IF(E144=E143,U144-U143,0)</f>
        <v>0</v>
      </c>
      <c r="W144">
        <f>VLOOKUP(E144,parc_nmudou!$A$2:$B$160,2,FALSE)</f>
        <v>0</v>
      </c>
      <c r="X144">
        <v>1</v>
      </c>
      <c r="Y144">
        <f t="shared" si="2"/>
        <v>29.87</v>
      </c>
    </row>
    <row r="145" spans="1:25" x14ac:dyDescent="0.25">
      <c r="A145">
        <v>573116</v>
      </c>
      <c r="B145">
        <v>167</v>
      </c>
      <c r="C145">
        <v>71.88</v>
      </c>
      <c r="D145">
        <v>348.13</v>
      </c>
      <c r="E145">
        <v>278</v>
      </c>
      <c r="F145">
        <v>37.020000000000003</v>
      </c>
      <c r="G145">
        <v>1543.41</v>
      </c>
      <c r="H145">
        <v>1517.68</v>
      </c>
      <c r="I145">
        <v>12.65</v>
      </c>
      <c r="J145">
        <v>18.53</v>
      </c>
      <c r="K145">
        <v>19.97</v>
      </c>
      <c r="L145">
        <v>19.64</v>
      </c>
      <c r="M145">
        <v>136.91</v>
      </c>
      <c r="N145">
        <v>163.07</v>
      </c>
      <c r="O145">
        <v>28.953797517381201</v>
      </c>
      <c r="P145">
        <v>9.8788636394689107</v>
      </c>
      <c r="Q145">
        <v>12.6787319467423</v>
      </c>
      <c r="R145">
        <v>15.9155760627369</v>
      </c>
      <c r="S145">
        <v>19.611774881712901</v>
      </c>
      <c r="T145">
        <v>23.788888814992099</v>
      </c>
      <c r="U145">
        <f>IF(K145&lt;Q145,4,IF(K145&lt;R145,3,IF(K145&lt;S145,2,1)))</f>
        <v>1</v>
      </c>
      <c r="V145">
        <f>IF(E145=E144,U145-U144,0)</f>
        <v>0</v>
      </c>
      <c r="W145">
        <f>VLOOKUP(E145,parc_nmudou!$A$2:$B$160,2,FALSE)</f>
        <v>1</v>
      </c>
      <c r="X145">
        <v>2</v>
      </c>
      <c r="Y145">
        <f t="shared" si="2"/>
        <v>27.62</v>
      </c>
    </row>
    <row r="146" spans="1:25" x14ac:dyDescent="0.25">
      <c r="A146">
        <v>573116</v>
      </c>
      <c r="B146">
        <v>118</v>
      </c>
      <c r="C146">
        <v>132.82</v>
      </c>
      <c r="D146">
        <v>172.17</v>
      </c>
      <c r="E146">
        <v>209</v>
      </c>
      <c r="F146">
        <v>37.090000000000003</v>
      </c>
      <c r="G146">
        <v>1560</v>
      </c>
      <c r="H146">
        <v>1460</v>
      </c>
      <c r="I146">
        <v>14.28</v>
      </c>
      <c r="J146">
        <v>18.72</v>
      </c>
      <c r="K146">
        <v>19.62</v>
      </c>
      <c r="L146">
        <v>24.14</v>
      </c>
      <c r="M146">
        <v>167.88</v>
      </c>
      <c r="N146">
        <v>200.86</v>
      </c>
      <c r="O146">
        <v>28.739895242225401</v>
      </c>
      <c r="P146">
        <v>9.9061597761025908</v>
      </c>
      <c r="Q146">
        <v>12.7070993681396</v>
      </c>
      <c r="R146">
        <v>15.9435657662282</v>
      </c>
      <c r="S146">
        <v>19.6376449864213</v>
      </c>
      <c r="T146">
        <v>23.810605507604102</v>
      </c>
      <c r="U146">
        <f>IF(K146&lt;Q146,4,IF(K146&lt;R146,3,IF(K146&lt;S146,2,1)))</f>
        <v>2</v>
      </c>
      <c r="V146">
        <f>IF(E146=E145,U146-U145,0)</f>
        <v>0</v>
      </c>
      <c r="W146">
        <f>VLOOKUP(E146,parc_nmudou!$A$2:$B$160,2,FALSE)</f>
        <v>1</v>
      </c>
      <c r="X146">
        <v>1</v>
      </c>
      <c r="Y146">
        <f t="shared" si="2"/>
        <v>29.87</v>
      </c>
    </row>
    <row r="147" spans="1:25" x14ac:dyDescent="0.25">
      <c r="A147">
        <v>573116</v>
      </c>
      <c r="B147">
        <v>118</v>
      </c>
      <c r="C147">
        <v>132.82</v>
      </c>
      <c r="D147">
        <v>172.17</v>
      </c>
      <c r="E147">
        <v>210</v>
      </c>
      <c r="F147">
        <v>37.090000000000003</v>
      </c>
      <c r="G147">
        <v>1520</v>
      </c>
      <c r="H147">
        <v>1520</v>
      </c>
      <c r="I147">
        <v>13.45</v>
      </c>
      <c r="J147">
        <v>15.72</v>
      </c>
      <c r="K147">
        <v>17.34</v>
      </c>
      <c r="L147">
        <v>22.46</v>
      </c>
      <c r="M147">
        <v>132.11000000000001</v>
      </c>
      <c r="N147">
        <v>162.08000000000001</v>
      </c>
      <c r="O147">
        <v>27.384520599912801</v>
      </c>
      <c r="P147">
        <v>9.9061597761025908</v>
      </c>
      <c r="Q147">
        <v>12.7070993681396</v>
      </c>
      <c r="R147">
        <v>15.9435657662282</v>
      </c>
      <c r="S147">
        <v>19.6376449864213</v>
      </c>
      <c r="T147">
        <v>23.810605507604102</v>
      </c>
      <c r="U147">
        <f>IF(K147&lt;Q147,4,IF(K147&lt;R147,3,IF(K147&lt;S147,2,1)))</f>
        <v>2</v>
      </c>
      <c r="V147">
        <f>IF(E147=E146,U147-U146,0)</f>
        <v>0</v>
      </c>
      <c r="W147">
        <f>VLOOKUP(E147,parc_nmudou!$A$2:$B$160,2,FALSE)</f>
        <v>1</v>
      </c>
      <c r="X147">
        <v>2</v>
      </c>
      <c r="Y147">
        <f t="shared" si="2"/>
        <v>27.62</v>
      </c>
    </row>
    <row r="148" spans="1:25" x14ac:dyDescent="0.25">
      <c r="A148">
        <v>573116</v>
      </c>
      <c r="B148">
        <v>143</v>
      </c>
      <c r="C148">
        <v>112.47</v>
      </c>
      <c r="D148">
        <v>128.15</v>
      </c>
      <c r="E148">
        <v>245</v>
      </c>
      <c r="F148">
        <v>37.119999999999997</v>
      </c>
      <c r="G148">
        <v>1540</v>
      </c>
      <c r="H148">
        <v>1560</v>
      </c>
      <c r="I148">
        <v>12.53</v>
      </c>
      <c r="J148">
        <v>17.760000000000002</v>
      </c>
      <c r="K148">
        <v>20.28</v>
      </c>
      <c r="L148">
        <v>20.16</v>
      </c>
      <c r="M148">
        <v>136.11000000000001</v>
      </c>
      <c r="N148">
        <v>162.1</v>
      </c>
      <c r="O148">
        <v>29.1080629171881</v>
      </c>
      <c r="P148">
        <v>9.9178580118995594</v>
      </c>
      <c r="Q148">
        <v>12.719252172806399</v>
      </c>
      <c r="R148">
        <v>15.955552665314499</v>
      </c>
      <c r="S148">
        <v>19.648720674155701</v>
      </c>
      <c r="T148">
        <v>23.819900315447899</v>
      </c>
      <c r="U148">
        <f>IF(K148&lt;Q148,4,IF(K148&lt;R148,3,IF(K148&lt;S148,2,1)))</f>
        <v>1</v>
      </c>
      <c r="V148">
        <f>IF(E148=E147,U148-U147,0)</f>
        <v>0</v>
      </c>
      <c r="W148">
        <f>VLOOKUP(E148,parc_nmudou!$A$2:$B$160,2,FALSE)</f>
        <v>1</v>
      </c>
      <c r="X148">
        <v>1</v>
      </c>
      <c r="Y148">
        <f t="shared" si="2"/>
        <v>29.87</v>
      </c>
    </row>
    <row r="149" spans="1:25" x14ac:dyDescent="0.25">
      <c r="A149">
        <v>573116</v>
      </c>
      <c r="B149">
        <v>143</v>
      </c>
      <c r="C149">
        <v>112.47</v>
      </c>
      <c r="D149">
        <v>128.15</v>
      </c>
      <c r="E149">
        <v>246</v>
      </c>
      <c r="F149">
        <v>37.119999999999997</v>
      </c>
      <c r="G149">
        <v>1680</v>
      </c>
      <c r="H149">
        <v>1700</v>
      </c>
      <c r="I149">
        <v>11.98</v>
      </c>
      <c r="J149">
        <v>17.43</v>
      </c>
      <c r="K149">
        <v>19.760000000000002</v>
      </c>
      <c r="L149">
        <v>20.100000000000001</v>
      </c>
      <c r="M149">
        <v>133.51</v>
      </c>
      <c r="N149">
        <v>159.01</v>
      </c>
      <c r="O149">
        <v>28.813620909209799</v>
      </c>
      <c r="P149">
        <v>9.9178580118995594</v>
      </c>
      <c r="Q149">
        <v>12.719252172806399</v>
      </c>
      <c r="R149">
        <v>15.955552665314499</v>
      </c>
      <c r="S149">
        <v>19.648720674155701</v>
      </c>
      <c r="T149">
        <v>23.819900315447899</v>
      </c>
      <c r="U149">
        <f>IF(K149&lt;Q149,4,IF(K149&lt;R149,3,IF(K149&lt;S149,2,1)))</f>
        <v>1</v>
      </c>
      <c r="V149">
        <f>IF(E149=E148,U149-U148,0)</f>
        <v>0</v>
      </c>
      <c r="W149">
        <f>VLOOKUP(E149,parc_nmudou!$A$2:$B$160,2,FALSE)</f>
        <v>1</v>
      </c>
      <c r="X149">
        <v>2</v>
      </c>
      <c r="Y149">
        <f t="shared" si="2"/>
        <v>27.62</v>
      </c>
    </row>
    <row r="150" spans="1:25" x14ac:dyDescent="0.25">
      <c r="A150">
        <v>573116</v>
      </c>
      <c r="B150">
        <v>148</v>
      </c>
      <c r="C150">
        <v>129.81</v>
      </c>
      <c r="D150">
        <v>72.959999999999994</v>
      </c>
      <c r="E150">
        <v>252</v>
      </c>
      <c r="F150">
        <v>37.29</v>
      </c>
      <c r="G150">
        <v>1720</v>
      </c>
      <c r="H150">
        <v>1680</v>
      </c>
      <c r="I150">
        <v>10.71</v>
      </c>
      <c r="J150">
        <v>14.94</v>
      </c>
      <c r="K150">
        <v>16.02</v>
      </c>
      <c r="L150">
        <v>15.31</v>
      </c>
      <c r="M150">
        <v>88.59</v>
      </c>
      <c r="N150">
        <v>107.77</v>
      </c>
      <c r="O150">
        <v>26.4978007824628</v>
      </c>
      <c r="P150">
        <v>9.9841462675283097</v>
      </c>
      <c r="Q150">
        <v>12.788064915744201</v>
      </c>
      <c r="R150">
        <v>16.023379904388701</v>
      </c>
      <c r="S150">
        <v>19.711352782631302</v>
      </c>
      <c r="T150">
        <v>23.872431385402798</v>
      </c>
      <c r="U150">
        <f>IF(K150&lt;Q150,4,IF(K150&lt;R150,3,IF(K150&lt;S150,2,1)))</f>
        <v>3</v>
      </c>
      <c r="V150">
        <f>IF(E150=E149,U150-U149,0)</f>
        <v>0</v>
      </c>
      <c r="W150">
        <f>VLOOKUP(E150,parc_nmudou!$A$2:$B$160,2,FALSE)</f>
        <v>1</v>
      </c>
      <c r="X150">
        <v>3</v>
      </c>
      <c r="Y150">
        <f t="shared" si="2"/>
        <v>25.37</v>
      </c>
    </row>
    <row r="151" spans="1:25" x14ac:dyDescent="0.25">
      <c r="A151">
        <v>573116</v>
      </c>
      <c r="B151">
        <v>148</v>
      </c>
      <c r="C151">
        <v>129.81</v>
      </c>
      <c r="D151">
        <v>72.959999999999994</v>
      </c>
      <c r="E151">
        <v>253</v>
      </c>
      <c r="F151">
        <v>37.29</v>
      </c>
      <c r="G151">
        <v>1580</v>
      </c>
      <c r="H151">
        <v>1560</v>
      </c>
      <c r="I151">
        <v>12.49</v>
      </c>
      <c r="J151">
        <v>17.78</v>
      </c>
      <c r="K151">
        <v>18.82</v>
      </c>
      <c r="L151">
        <v>19.43</v>
      </c>
      <c r="M151">
        <v>133.44</v>
      </c>
      <c r="N151">
        <v>158.88999999999999</v>
      </c>
      <c r="O151">
        <v>28.2313459076965</v>
      </c>
      <c r="P151">
        <v>9.9841462675283097</v>
      </c>
      <c r="Q151">
        <v>12.788064915744201</v>
      </c>
      <c r="R151">
        <v>16.023379904388701</v>
      </c>
      <c r="S151">
        <v>19.711352782631302</v>
      </c>
      <c r="T151">
        <v>23.872431385402798</v>
      </c>
      <c r="U151">
        <f>IF(K151&lt;Q151,4,IF(K151&lt;R151,3,IF(K151&lt;S151,2,1)))</f>
        <v>2</v>
      </c>
      <c r="V151">
        <f>IF(E151=E150,U151-U150,0)</f>
        <v>0</v>
      </c>
      <c r="W151">
        <f>VLOOKUP(E151,parc_nmudou!$A$2:$B$160,2,FALSE)</f>
        <v>0</v>
      </c>
      <c r="X151">
        <v>2</v>
      </c>
      <c r="Y151">
        <f t="shared" si="2"/>
        <v>27.62</v>
      </c>
    </row>
    <row r="152" spans="1:25" x14ac:dyDescent="0.25">
      <c r="A152">
        <v>573116</v>
      </c>
      <c r="B152">
        <v>148</v>
      </c>
      <c r="C152">
        <v>129.81</v>
      </c>
      <c r="D152">
        <v>72.959999999999994</v>
      </c>
      <c r="E152">
        <v>254</v>
      </c>
      <c r="F152">
        <v>37.29</v>
      </c>
      <c r="G152">
        <v>1480</v>
      </c>
      <c r="H152">
        <v>1480</v>
      </c>
      <c r="I152">
        <v>13.3</v>
      </c>
      <c r="J152">
        <v>18.48</v>
      </c>
      <c r="K152">
        <v>19.72</v>
      </c>
      <c r="L152">
        <v>21.04</v>
      </c>
      <c r="M152">
        <v>147.47999999999999</v>
      </c>
      <c r="N152">
        <v>175.6</v>
      </c>
      <c r="O152">
        <v>28.754961171770599</v>
      </c>
      <c r="P152">
        <v>9.9841462675283097</v>
      </c>
      <c r="Q152">
        <v>12.788064915744201</v>
      </c>
      <c r="R152">
        <v>16.023379904388701</v>
      </c>
      <c r="S152">
        <v>19.711352782631302</v>
      </c>
      <c r="T152">
        <v>23.872431385402798</v>
      </c>
      <c r="U152">
        <f>IF(K152&lt;Q152,4,IF(K152&lt;R152,3,IF(K152&lt;S152,2,1)))</f>
        <v>1</v>
      </c>
      <c r="V152">
        <f>IF(E152=E151,U152-U151,0)</f>
        <v>0</v>
      </c>
      <c r="W152">
        <f>VLOOKUP(E152,parc_nmudou!$A$2:$B$160,2,FALSE)</f>
        <v>0</v>
      </c>
      <c r="X152">
        <v>1</v>
      </c>
      <c r="Y152">
        <f t="shared" si="2"/>
        <v>29.87</v>
      </c>
    </row>
    <row r="153" spans="1:25" x14ac:dyDescent="0.25">
      <c r="A153">
        <v>573116</v>
      </c>
      <c r="B153">
        <v>137</v>
      </c>
      <c r="C153">
        <v>126.72</v>
      </c>
      <c r="D153">
        <v>131.54</v>
      </c>
      <c r="E153">
        <v>236</v>
      </c>
      <c r="F153">
        <v>37.450000000000003</v>
      </c>
      <c r="G153">
        <v>1640</v>
      </c>
      <c r="H153">
        <v>1620</v>
      </c>
      <c r="I153">
        <v>11.79</v>
      </c>
      <c r="J153">
        <v>17.37</v>
      </c>
      <c r="K153">
        <v>18.260000000000002</v>
      </c>
      <c r="L153">
        <v>17.899999999999999</v>
      </c>
      <c r="M153">
        <v>113.84</v>
      </c>
      <c r="N153">
        <v>135.58000000000001</v>
      </c>
      <c r="O153">
        <v>27.8610080330877</v>
      </c>
      <c r="P153">
        <v>10.0465314350553</v>
      </c>
      <c r="Q153">
        <v>12.852746658587201</v>
      </c>
      <c r="R153">
        <v>16.087064192029299</v>
      </c>
      <c r="S153">
        <v>19.770099014802799</v>
      </c>
      <c r="T153">
        <v>23.921656599864299</v>
      </c>
      <c r="U153">
        <f>IF(K153&lt;Q153,4,IF(K153&lt;R153,3,IF(K153&lt;S153,2,1)))</f>
        <v>2</v>
      </c>
      <c r="V153">
        <f>IF(E153=E152,U153-U152,0)</f>
        <v>0</v>
      </c>
      <c r="W153">
        <f>VLOOKUP(E153,parc_nmudou!$A$2:$B$160,2,FALSE)</f>
        <v>1</v>
      </c>
      <c r="X153">
        <v>2</v>
      </c>
      <c r="Y153">
        <f t="shared" si="2"/>
        <v>27.62</v>
      </c>
    </row>
    <row r="154" spans="1:25" x14ac:dyDescent="0.25">
      <c r="A154">
        <v>573116</v>
      </c>
      <c r="B154">
        <v>137</v>
      </c>
      <c r="C154">
        <v>126.72</v>
      </c>
      <c r="D154">
        <v>131.54</v>
      </c>
      <c r="E154">
        <v>237</v>
      </c>
      <c r="F154">
        <v>37.450000000000003</v>
      </c>
      <c r="G154">
        <v>1680</v>
      </c>
      <c r="H154">
        <v>1680</v>
      </c>
      <c r="I154">
        <v>12.05</v>
      </c>
      <c r="J154">
        <v>17.41</v>
      </c>
      <c r="K154">
        <v>18.760000000000002</v>
      </c>
      <c r="L154">
        <v>19.63</v>
      </c>
      <c r="M154">
        <v>127.06</v>
      </c>
      <c r="N154">
        <v>151.33000000000001</v>
      </c>
      <c r="O154">
        <v>28.160120142881102</v>
      </c>
      <c r="P154">
        <v>10.0465314350553</v>
      </c>
      <c r="Q154">
        <v>12.852746658587201</v>
      </c>
      <c r="R154">
        <v>16.087064192029299</v>
      </c>
      <c r="S154">
        <v>19.770099014802799</v>
      </c>
      <c r="T154">
        <v>23.921656599864299</v>
      </c>
      <c r="U154">
        <f>IF(K154&lt;Q154,4,IF(K154&lt;R154,3,IF(K154&lt;S154,2,1)))</f>
        <v>2</v>
      </c>
      <c r="V154">
        <f>IF(E154=E153,U154-U153,0)</f>
        <v>0</v>
      </c>
      <c r="W154">
        <f>VLOOKUP(E154,parc_nmudou!$A$2:$B$160,2,FALSE)</f>
        <v>1</v>
      </c>
      <c r="X154">
        <v>2</v>
      </c>
      <c r="Y154">
        <f t="shared" si="2"/>
        <v>27.62</v>
      </c>
    </row>
    <row r="155" spans="1:25" x14ac:dyDescent="0.25">
      <c r="A155">
        <v>573116</v>
      </c>
      <c r="B155">
        <v>162</v>
      </c>
      <c r="C155">
        <v>139.97999999999999</v>
      </c>
      <c r="D155">
        <v>116.48</v>
      </c>
      <c r="E155">
        <v>271</v>
      </c>
      <c r="F155">
        <v>37.450000000000003</v>
      </c>
      <c r="G155">
        <v>1503.13</v>
      </c>
      <c r="H155">
        <v>1503.13</v>
      </c>
      <c r="I155">
        <v>10.199999999999999</v>
      </c>
      <c r="J155">
        <v>14.17</v>
      </c>
      <c r="K155">
        <v>15.3</v>
      </c>
      <c r="L155">
        <v>12.41</v>
      </c>
      <c r="M155">
        <v>68.66</v>
      </c>
      <c r="N155">
        <v>83.96</v>
      </c>
      <c r="O155">
        <v>25.9796999126043</v>
      </c>
      <c r="P155">
        <v>10.0465314350553</v>
      </c>
      <c r="Q155">
        <v>12.852746658587201</v>
      </c>
      <c r="R155">
        <v>16.087064192029299</v>
      </c>
      <c r="S155">
        <v>19.770099014802799</v>
      </c>
      <c r="T155">
        <v>23.921656599864299</v>
      </c>
      <c r="U155">
        <f>IF(K155&lt;Q155,4,IF(K155&lt;R155,3,IF(K155&lt;S155,2,1)))</f>
        <v>3</v>
      </c>
      <c r="V155">
        <f>IF(E155=E154,U155-U154,0)</f>
        <v>0</v>
      </c>
      <c r="W155">
        <f>VLOOKUP(E155,parc_nmudou!$A$2:$B$160,2,FALSE)</f>
        <v>0</v>
      </c>
      <c r="X155">
        <v>3</v>
      </c>
      <c r="Y155">
        <f t="shared" si="2"/>
        <v>25.37</v>
      </c>
    </row>
    <row r="156" spans="1:25" x14ac:dyDescent="0.25">
      <c r="A156">
        <v>573116</v>
      </c>
      <c r="B156">
        <v>160</v>
      </c>
      <c r="C156">
        <v>80</v>
      </c>
      <c r="D156">
        <v>73.84</v>
      </c>
      <c r="E156">
        <v>269</v>
      </c>
      <c r="F156">
        <v>37.58</v>
      </c>
      <c r="G156">
        <v>1540</v>
      </c>
      <c r="H156">
        <v>1520</v>
      </c>
      <c r="I156">
        <v>12.32</v>
      </c>
      <c r="J156">
        <v>16.739999999999998</v>
      </c>
      <c r="K156">
        <v>16.8</v>
      </c>
      <c r="L156">
        <v>18.23</v>
      </c>
      <c r="M156">
        <v>115.06</v>
      </c>
      <c r="N156">
        <v>138.77000000000001</v>
      </c>
      <c r="O156">
        <v>26.925704548498501</v>
      </c>
      <c r="P156">
        <v>10.0972157200843</v>
      </c>
      <c r="Q156">
        <v>12.9052405855595</v>
      </c>
      <c r="R156">
        <v>16.138698249649</v>
      </c>
      <c r="S156">
        <v>19.817686756855501</v>
      </c>
      <c r="T156">
        <v>23.961498782864599</v>
      </c>
      <c r="U156">
        <f>IF(K156&lt;Q156,4,IF(K156&lt;R156,3,IF(K156&lt;S156,2,1)))</f>
        <v>2</v>
      </c>
      <c r="V156">
        <f>IF(E156=E155,U156-U155,0)</f>
        <v>0</v>
      </c>
      <c r="W156">
        <f>VLOOKUP(E156,parc_nmudou!$A$2:$B$160,2,FALSE)</f>
        <v>1</v>
      </c>
      <c r="X156">
        <v>2</v>
      </c>
      <c r="Y156">
        <f t="shared" si="2"/>
        <v>27.62</v>
      </c>
    </row>
    <row r="157" spans="1:25" x14ac:dyDescent="0.25">
      <c r="A157">
        <v>573116</v>
      </c>
      <c r="B157">
        <v>161</v>
      </c>
      <c r="C157">
        <v>145.41</v>
      </c>
      <c r="D157">
        <v>349.3</v>
      </c>
      <c r="E157">
        <v>270</v>
      </c>
      <c r="F157">
        <v>37.58</v>
      </c>
      <c r="G157">
        <v>1780</v>
      </c>
      <c r="H157">
        <v>1780</v>
      </c>
      <c r="I157">
        <v>8.82</v>
      </c>
      <c r="J157">
        <v>12.03</v>
      </c>
      <c r="K157">
        <v>13.58</v>
      </c>
      <c r="L157">
        <v>11.08</v>
      </c>
      <c r="M157">
        <v>53.28</v>
      </c>
      <c r="N157">
        <v>66.28</v>
      </c>
      <c r="O157">
        <v>24.7454451086181</v>
      </c>
      <c r="P157">
        <v>10.0972157200843</v>
      </c>
      <c r="Q157">
        <v>12.9052405855595</v>
      </c>
      <c r="R157">
        <v>16.138698249649</v>
      </c>
      <c r="S157">
        <v>19.817686756855501</v>
      </c>
      <c r="T157">
        <v>23.961498782864599</v>
      </c>
      <c r="U157">
        <f>IF(K157&lt;Q157,4,IF(K157&lt;R157,3,IF(K157&lt;S157,2,1)))</f>
        <v>3</v>
      </c>
      <c r="V157">
        <f>IF(E157=E156,U157-U156,0)</f>
        <v>0</v>
      </c>
      <c r="W157">
        <f>VLOOKUP(E157,parc_nmudou!$A$2:$B$160,2,FALSE)</f>
        <v>1</v>
      </c>
      <c r="X157">
        <v>3</v>
      </c>
      <c r="Y157">
        <f t="shared" si="2"/>
        <v>25.37</v>
      </c>
    </row>
    <row r="158" spans="1:25" x14ac:dyDescent="0.25">
      <c r="A158">
        <v>573116</v>
      </c>
      <c r="B158">
        <v>113</v>
      </c>
      <c r="C158">
        <v>90.26</v>
      </c>
      <c r="D158">
        <v>213.01</v>
      </c>
      <c r="E158">
        <v>198</v>
      </c>
      <c r="F158">
        <v>37.61</v>
      </c>
      <c r="G158">
        <v>1569.44</v>
      </c>
      <c r="H158">
        <v>1481.02</v>
      </c>
      <c r="I158">
        <v>12.05</v>
      </c>
      <c r="J158">
        <v>14.76</v>
      </c>
      <c r="K158">
        <v>16.760000000000002</v>
      </c>
      <c r="L158">
        <v>17.7</v>
      </c>
      <c r="M158">
        <v>99.77</v>
      </c>
      <c r="N158">
        <v>122.77</v>
      </c>
      <c r="O158">
        <v>26.8927316326556</v>
      </c>
      <c r="P158">
        <v>10.108911542203</v>
      </c>
      <c r="Q158">
        <v>12.917346879239901</v>
      </c>
      <c r="R158">
        <v>16.150599860608398</v>
      </c>
      <c r="S158">
        <v>19.828650299088402</v>
      </c>
      <c r="T158">
        <v>23.9706736822856</v>
      </c>
      <c r="U158">
        <f>IF(K158&lt;Q158,4,IF(K158&lt;R158,3,IF(K158&lt;S158,2,1)))</f>
        <v>2</v>
      </c>
      <c r="V158">
        <f>IF(E158=E157,U158-U157,0)</f>
        <v>0</v>
      </c>
      <c r="W158">
        <f>VLOOKUP(E158,parc_nmudou!$A$2:$B$160,2,FALSE)</f>
        <v>2</v>
      </c>
      <c r="X158">
        <v>3</v>
      </c>
      <c r="Y158">
        <f t="shared" si="2"/>
        <v>25.37</v>
      </c>
    </row>
    <row r="159" spans="1:25" x14ac:dyDescent="0.25">
      <c r="A159">
        <v>573116</v>
      </c>
      <c r="B159">
        <v>109</v>
      </c>
      <c r="C159">
        <v>63</v>
      </c>
      <c r="D159">
        <v>132.79</v>
      </c>
      <c r="E159">
        <v>190</v>
      </c>
      <c r="F159">
        <v>37.65</v>
      </c>
      <c r="G159">
        <v>1392.37</v>
      </c>
      <c r="H159">
        <v>1369.16</v>
      </c>
      <c r="I159">
        <v>12.07</v>
      </c>
      <c r="J159">
        <v>16.3</v>
      </c>
      <c r="K159">
        <v>17.059999999999999</v>
      </c>
      <c r="L159">
        <v>15.92</v>
      </c>
      <c r="M159">
        <v>94.95</v>
      </c>
      <c r="N159">
        <v>119.3</v>
      </c>
      <c r="O159">
        <v>27.0730447945337</v>
      </c>
      <c r="P159">
        <v>10.1245056192832</v>
      </c>
      <c r="Q159">
        <v>12.933484099963099</v>
      </c>
      <c r="R159">
        <v>16.166460540054299</v>
      </c>
      <c r="S159">
        <v>19.8432577256896</v>
      </c>
      <c r="T159">
        <v>23.982895560173599</v>
      </c>
      <c r="U159">
        <f>IF(K159&lt;Q159,4,IF(K159&lt;R159,3,IF(K159&lt;S159,2,1)))</f>
        <v>2</v>
      </c>
      <c r="V159">
        <f>IF(E159=E158,U159-U158,0)</f>
        <v>0</v>
      </c>
      <c r="W159">
        <f>VLOOKUP(E159,parc_nmudou!$A$2:$B$160,2,FALSE)</f>
        <v>1</v>
      </c>
      <c r="X159">
        <v>3</v>
      </c>
      <c r="Y159">
        <f t="shared" si="2"/>
        <v>25.37</v>
      </c>
    </row>
    <row r="160" spans="1:25" x14ac:dyDescent="0.25">
      <c r="A160">
        <v>573116</v>
      </c>
      <c r="B160">
        <v>195</v>
      </c>
      <c r="C160">
        <v>46.37</v>
      </c>
      <c r="D160">
        <v>56.65</v>
      </c>
      <c r="E160">
        <v>324</v>
      </c>
      <c r="F160">
        <v>37.65</v>
      </c>
      <c r="G160">
        <v>1715.02</v>
      </c>
      <c r="H160">
        <v>1715.02</v>
      </c>
      <c r="I160">
        <v>12.39</v>
      </c>
      <c r="J160">
        <v>19.670000000000002</v>
      </c>
      <c r="K160">
        <v>21.18</v>
      </c>
      <c r="L160">
        <v>21.66</v>
      </c>
      <c r="M160">
        <v>169.07</v>
      </c>
      <c r="N160">
        <v>197.48</v>
      </c>
      <c r="O160">
        <v>29.5051015808939</v>
      </c>
      <c r="P160">
        <v>10.1245056192832</v>
      </c>
      <c r="Q160">
        <v>12.933484099963099</v>
      </c>
      <c r="R160">
        <v>16.166460540054299</v>
      </c>
      <c r="S160">
        <v>19.8432577256896</v>
      </c>
      <c r="T160">
        <v>23.982895560173599</v>
      </c>
      <c r="U160">
        <f>IF(K160&lt;Q160,4,IF(K160&lt;R160,3,IF(K160&lt;S160,2,1)))</f>
        <v>1</v>
      </c>
      <c r="V160">
        <f>IF(E160=E159,U160-U159,0)</f>
        <v>0</v>
      </c>
      <c r="W160">
        <f>VLOOKUP(E160,parc_nmudou!$A$2:$B$160,2,FALSE)</f>
        <v>1</v>
      </c>
      <c r="X160">
        <v>1</v>
      </c>
      <c r="Y160">
        <f t="shared" si="2"/>
        <v>29.87</v>
      </c>
    </row>
    <row r="161" spans="1:25" x14ac:dyDescent="0.25">
      <c r="A161">
        <v>573116</v>
      </c>
      <c r="B161">
        <v>195</v>
      </c>
      <c r="C161">
        <v>46.37</v>
      </c>
      <c r="D161">
        <v>56.65</v>
      </c>
      <c r="E161">
        <v>325</v>
      </c>
      <c r="F161">
        <v>37.65</v>
      </c>
      <c r="G161">
        <v>1662.05</v>
      </c>
      <c r="H161">
        <v>1717.45</v>
      </c>
      <c r="I161">
        <v>12.24</v>
      </c>
      <c r="J161">
        <v>17.47</v>
      </c>
      <c r="K161">
        <v>18.739999999999998</v>
      </c>
      <c r="L161">
        <v>20.6</v>
      </c>
      <c r="M161">
        <v>138.38999999999999</v>
      </c>
      <c r="N161">
        <v>165.31</v>
      </c>
      <c r="O161">
        <v>28.103366249662599</v>
      </c>
      <c r="P161">
        <v>10.1245056192832</v>
      </c>
      <c r="Q161">
        <v>12.933484099963099</v>
      </c>
      <c r="R161">
        <v>16.166460540054299</v>
      </c>
      <c r="S161">
        <v>19.8432577256896</v>
      </c>
      <c r="T161">
        <v>23.982895560173599</v>
      </c>
      <c r="U161">
        <f>IF(K161&lt;Q161,4,IF(K161&lt;R161,3,IF(K161&lt;S161,2,1)))</f>
        <v>2</v>
      </c>
      <c r="V161">
        <f>IF(E161=E160,U161-U160,0)</f>
        <v>0</v>
      </c>
      <c r="W161">
        <f>VLOOKUP(E161,parc_nmudou!$A$2:$B$160,2,FALSE)</f>
        <v>0</v>
      </c>
      <c r="X161">
        <v>2</v>
      </c>
      <c r="Y161">
        <f t="shared" si="2"/>
        <v>27.62</v>
      </c>
    </row>
    <row r="162" spans="1:25" x14ac:dyDescent="0.25">
      <c r="A162">
        <v>573116</v>
      </c>
      <c r="B162">
        <v>145</v>
      </c>
      <c r="C162">
        <v>113.02</v>
      </c>
      <c r="D162">
        <v>303.89</v>
      </c>
      <c r="E162">
        <v>248</v>
      </c>
      <c r="F162">
        <v>37.75</v>
      </c>
      <c r="G162">
        <v>1560</v>
      </c>
      <c r="H162">
        <v>1520</v>
      </c>
      <c r="I162">
        <v>13.28</v>
      </c>
      <c r="J162">
        <v>16.78</v>
      </c>
      <c r="K162">
        <v>19.260000000000002</v>
      </c>
      <c r="L162">
        <v>22.39</v>
      </c>
      <c r="M162">
        <v>144.69</v>
      </c>
      <c r="N162">
        <v>172.32</v>
      </c>
      <c r="O162">
        <v>28.3891175687884</v>
      </c>
      <c r="P162">
        <v>10.1634889196344</v>
      </c>
      <c r="Q162">
        <v>12.9738045520693</v>
      </c>
      <c r="R162">
        <v>16.206071550255899</v>
      </c>
      <c r="S162">
        <v>19.879723198247799</v>
      </c>
      <c r="T162">
        <v>24.013393753161001</v>
      </c>
      <c r="U162">
        <f>IF(K162&lt;Q162,4,IF(K162&lt;R162,3,IF(K162&lt;S162,2,1)))</f>
        <v>2</v>
      </c>
      <c r="V162">
        <f>IF(E162=E161,U162-U161,0)</f>
        <v>0</v>
      </c>
      <c r="W162">
        <f>VLOOKUP(E162,parc_nmudou!$A$2:$B$160,2,FALSE)</f>
        <v>1</v>
      </c>
      <c r="X162">
        <v>1</v>
      </c>
      <c r="Y162">
        <f t="shared" si="2"/>
        <v>29.87</v>
      </c>
    </row>
    <row r="163" spans="1:25" x14ac:dyDescent="0.25">
      <c r="A163">
        <v>573116</v>
      </c>
      <c r="B163">
        <v>207</v>
      </c>
      <c r="C163">
        <v>52.63</v>
      </c>
      <c r="D163">
        <v>223.59</v>
      </c>
      <c r="E163">
        <v>345</v>
      </c>
      <c r="F163">
        <v>37.81</v>
      </c>
      <c r="G163">
        <v>1609.23</v>
      </c>
      <c r="H163">
        <v>1636.05</v>
      </c>
      <c r="I163">
        <v>10.83</v>
      </c>
      <c r="J163">
        <v>15.87</v>
      </c>
      <c r="K163">
        <v>17.2</v>
      </c>
      <c r="L163">
        <v>15.43</v>
      </c>
      <c r="M163">
        <v>96.26</v>
      </c>
      <c r="N163">
        <v>115.8</v>
      </c>
      <c r="O163">
        <v>27.121967192181199</v>
      </c>
      <c r="P163">
        <v>10.1868774974762</v>
      </c>
      <c r="Q163">
        <v>12.9979812631664</v>
      </c>
      <c r="R163">
        <v>16.2298102457931</v>
      </c>
      <c r="S163">
        <v>19.901566118539201</v>
      </c>
      <c r="T163">
        <v>24.0316540093573</v>
      </c>
      <c r="U163">
        <f>IF(K163&lt;Q163,4,IF(K163&lt;R163,3,IF(K163&lt;S163,2,1)))</f>
        <v>2</v>
      </c>
      <c r="V163">
        <f>IF(E163=E162,U163-U162,0)</f>
        <v>0</v>
      </c>
      <c r="W163">
        <f>VLOOKUP(E163,parc_nmudou!$A$2:$B$160,2,FALSE)</f>
        <v>2</v>
      </c>
      <c r="X163">
        <v>3</v>
      </c>
      <c r="Y163">
        <f t="shared" si="2"/>
        <v>25.37</v>
      </c>
    </row>
    <row r="164" spans="1:25" x14ac:dyDescent="0.25">
      <c r="A164">
        <v>573116</v>
      </c>
      <c r="B164">
        <v>208</v>
      </c>
      <c r="C164">
        <v>32.46</v>
      </c>
      <c r="D164">
        <v>137.26</v>
      </c>
      <c r="E164">
        <v>346</v>
      </c>
      <c r="F164">
        <v>37.81</v>
      </c>
      <c r="G164">
        <v>1629.68</v>
      </c>
      <c r="H164">
        <v>1656.84</v>
      </c>
      <c r="I164">
        <v>10.18</v>
      </c>
      <c r="J164">
        <v>14.7</v>
      </c>
      <c r="K164">
        <v>15.56</v>
      </c>
      <c r="L164">
        <v>13.68</v>
      </c>
      <c r="M164">
        <v>79.39</v>
      </c>
      <c r="N164">
        <v>96.32</v>
      </c>
      <c r="O164">
        <v>26.057460839391499</v>
      </c>
      <c r="P164">
        <v>10.1868774974762</v>
      </c>
      <c r="Q164">
        <v>12.9979812631664</v>
      </c>
      <c r="R164">
        <v>16.2298102457931</v>
      </c>
      <c r="S164">
        <v>19.901566118539201</v>
      </c>
      <c r="T164">
        <v>24.0316540093573</v>
      </c>
      <c r="U164">
        <f>IF(K164&lt;Q164,4,IF(K164&lt;R164,3,IF(K164&lt;S164,2,1)))</f>
        <v>3</v>
      </c>
      <c r="V164">
        <f>IF(E164=E163,U164-U163,0)</f>
        <v>0</v>
      </c>
      <c r="W164">
        <f>VLOOKUP(E164,parc_nmudou!$A$2:$B$160,2,FALSE)</f>
        <v>2</v>
      </c>
      <c r="X164">
        <v>4</v>
      </c>
      <c r="Y164">
        <f t="shared" si="2"/>
        <v>23.12</v>
      </c>
    </row>
    <row r="165" spans="1:25" x14ac:dyDescent="0.25">
      <c r="A165">
        <v>573116</v>
      </c>
      <c r="B165">
        <v>181</v>
      </c>
      <c r="C165">
        <v>28.83</v>
      </c>
      <c r="D165">
        <v>282.75</v>
      </c>
      <c r="E165">
        <v>299</v>
      </c>
      <c r="F165">
        <v>38.01</v>
      </c>
      <c r="G165">
        <v>1522.07</v>
      </c>
      <c r="H165">
        <v>1522.07</v>
      </c>
      <c r="I165">
        <v>13.15</v>
      </c>
      <c r="J165">
        <v>19.77</v>
      </c>
      <c r="K165">
        <v>20.5</v>
      </c>
      <c r="L165">
        <v>20.79</v>
      </c>
      <c r="M165">
        <v>149.66999999999999</v>
      </c>
      <c r="N165">
        <v>178.26</v>
      </c>
      <c r="O165">
        <v>29.0518637111938</v>
      </c>
      <c r="P165">
        <v>10.2648308120043</v>
      </c>
      <c r="Q165">
        <v>13.0784854049503</v>
      </c>
      <c r="R165">
        <v>16.3087879547335</v>
      </c>
      <c r="S165">
        <v>19.974179314308</v>
      </c>
      <c r="T165">
        <v>24.092312943356902</v>
      </c>
      <c r="U165">
        <f>IF(K165&lt;Q165,4,IF(K165&lt;R165,3,IF(K165&lt;S165,2,1)))</f>
        <v>1</v>
      </c>
      <c r="V165">
        <f>IF(E165=E164,U165-U164,0)</f>
        <v>0</v>
      </c>
      <c r="W165">
        <f>VLOOKUP(E165,parc_nmudou!$A$2:$B$160,2,FALSE)</f>
        <v>1</v>
      </c>
      <c r="X165">
        <v>2</v>
      </c>
      <c r="Y165">
        <f t="shared" si="2"/>
        <v>27.62</v>
      </c>
    </row>
    <row r="166" spans="1:25" x14ac:dyDescent="0.25">
      <c r="A166">
        <v>573116</v>
      </c>
      <c r="B166">
        <v>181</v>
      </c>
      <c r="C166">
        <v>28.83</v>
      </c>
      <c r="D166">
        <v>282.75</v>
      </c>
      <c r="E166">
        <v>300</v>
      </c>
      <c r="F166">
        <v>38.01</v>
      </c>
      <c r="G166">
        <v>1525.2</v>
      </c>
      <c r="H166">
        <v>1525.2</v>
      </c>
      <c r="I166">
        <v>12.92</v>
      </c>
      <c r="J166">
        <v>19.829999999999998</v>
      </c>
      <c r="K166">
        <v>21.45</v>
      </c>
      <c r="L166">
        <v>20.170000000000002</v>
      </c>
      <c r="M166">
        <v>146.37</v>
      </c>
      <c r="N166">
        <v>174.32</v>
      </c>
      <c r="O166">
        <v>29.5857132567801</v>
      </c>
      <c r="P166">
        <v>10.2648308120043</v>
      </c>
      <c r="Q166">
        <v>13.0784854049503</v>
      </c>
      <c r="R166">
        <v>16.3087879547335</v>
      </c>
      <c r="S166">
        <v>19.974179314308</v>
      </c>
      <c r="T166">
        <v>24.092312943356902</v>
      </c>
      <c r="U166">
        <f>IF(K166&lt;Q166,4,IF(K166&lt;R166,3,IF(K166&lt;S166,2,1)))</f>
        <v>1</v>
      </c>
      <c r="V166">
        <f>IF(E166=E165,U166-U165,0)</f>
        <v>0</v>
      </c>
      <c r="W166">
        <f>VLOOKUP(E166,parc_nmudou!$A$2:$B$160,2,FALSE)</f>
        <v>1</v>
      </c>
      <c r="X166">
        <v>1</v>
      </c>
      <c r="Y166">
        <f t="shared" si="2"/>
        <v>29.87</v>
      </c>
    </row>
    <row r="167" spans="1:25" x14ac:dyDescent="0.25">
      <c r="A167">
        <v>573116</v>
      </c>
      <c r="B167">
        <v>198</v>
      </c>
      <c r="C167">
        <v>149.72999999999999</v>
      </c>
      <c r="D167">
        <v>137.01</v>
      </c>
      <c r="E167">
        <v>328</v>
      </c>
      <c r="F167">
        <v>38.01</v>
      </c>
      <c r="G167">
        <v>1501.88</v>
      </c>
      <c r="H167">
        <v>1501.88</v>
      </c>
      <c r="I167">
        <v>11.61</v>
      </c>
      <c r="J167">
        <v>15.39</v>
      </c>
      <c r="K167">
        <v>16.78</v>
      </c>
      <c r="L167">
        <v>16.05</v>
      </c>
      <c r="M167">
        <v>94.47</v>
      </c>
      <c r="N167">
        <v>114.97</v>
      </c>
      <c r="O167">
        <v>26.805153462377898</v>
      </c>
      <c r="P167">
        <v>10.2648308120043</v>
      </c>
      <c r="Q167">
        <v>13.0784854049503</v>
      </c>
      <c r="R167">
        <v>16.3087879547335</v>
      </c>
      <c r="S167">
        <v>19.974179314308</v>
      </c>
      <c r="T167">
        <v>24.092312943356902</v>
      </c>
      <c r="U167">
        <f>IF(K167&lt;Q167,4,IF(K167&lt;R167,3,IF(K167&lt;S167,2,1)))</f>
        <v>2</v>
      </c>
      <c r="V167">
        <f>IF(E167=E166,U167-U166,0)</f>
        <v>0</v>
      </c>
      <c r="W167">
        <f>VLOOKUP(E167,parc_nmudou!$A$2:$B$160,2,FALSE)</f>
        <v>0</v>
      </c>
      <c r="X167">
        <v>2</v>
      </c>
      <c r="Y167">
        <f t="shared" si="2"/>
        <v>27.62</v>
      </c>
    </row>
    <row r="168" spans="1:25" x14ac:dyDescent="0.25">
      <c r="A168">
        <v>573116</v>
      </c>
      <c r="B168">
        <v>175</v>
      </c>
      <c r="C168">
        <v>83.03</v>
      </c>
      <c r="D168">
        <v>320.8</v>
      </c>
      <c r="E168">
        <v>289</v>
      </c>
      <c r="F168">
        <v>38.14</v>
      </c>
      <c r="G168">
        <v>1632.34</v>
      </c>
      <c r="H168">
        <v>1686.75</v>
      </c>
      <c r="I168">
        <v>13.74</v>
      </c>
      <c r="J168">
        <v>15.86</v>
      </c>
      <c r="K168">
        <v>21.06</v>
      </c>
      <c r="L168">
        <v>25.35</v>
      </c>
      <c r="M168">
        <v>152.84</v>
      </c>
      <c r="N168">
        <v>183.74</v>
      </c>
      <c r="O168">
        <v>29.342859467744098</v>
      </c>
      <c r="P168">
        <v>10.3154924607929</v>
      </c>
      <c r="Q168">
        <v>13.1307425184976</v>
      </c>
      <c r="R168">
        <v>16.3599985823131</v>
      </c>
      <c r="S168">
        <v>20.021216130393899</v>
      </c>
      <c r="T168">
        <v>24.131569894667201</v>
      </c>
      <c r="U168">
        <f>IF(K168&lt;Q168,4,IF(K168&lt;R168,3,IF(K168&lt;S168,2,1)))</f>
        <v>1</v>
      </c>
      <c r="V168">
        <f>IF(E168=E167,U168-U167,0)</f>
        <v>0</v>
      </c>
      <c r="W168">
        <f>VLOOKUP(E168,parc_nmudou!$A$2:$B$160,2,FALSE)</f>
        <v>1</v>
      </c>
      <c r="X168">
        <v>1</v>
      </c>
      <c r="Y168">
        <f t="shared" si="2"/>
        <v>29.87</v>
      </c>
    </row>
    <row r="169" spans="1:25" x14ac:dyDescent="0.25">
      <c r="A169">
        <v>573116</v>
      </c>
      <c r="B169">
        <v>197</v>
      </c>
      <c r="C169">
        <v>90.88</v>
      </c>
      <c r="D169">
        <v>142.69999999999999</v>
      </c>
      <c r="E169">
        <v>327</v>
      </c>
      <c r="F169">
        <v>38.21</v>
      </c>
      <c r="G169">
        <v>1627.16</v>
      </c>
      <c r="H169">
        <v>1600.04</v>
      </c>
      <c r="I169">
        <v>12.33</v>
      </c>
      <c r="J169">
        <v>17.66</v>
      </c>
      <c r="K169">
        <v>18.100000000000001</v>
      </c>
      <c r="L169">
        <v>19.350000000000001</v>
      </c>
      <c r="M169">
        <v>130.97999999999999</v>
      </c>
      <c r="N169">
        <v>156.26</v>
      </c>
      <c r="O169">
        <v>27.586734588203299</v>
      </c>
      <c r="P169">
        <v>10.3427688980036</v>
      </c>
      <c r="Q169">
        <v>13.158857752710199</v>
      </c>
      <c r="R169">
        <v>16.387532755376402</v>
      </c>
      <c r="S169">
        <v>20.046490985690699</v>
      </c>
      <c r="T169">
        <v>24.1526525751798</v>
      </c>
      <c r="U169">
        <f>IF(K169&lt;Q169,4,IF(K169&lt;R169,3,IF(K169&lt;S169,2,1)))</f>
        <v>2</v>
      </c>
      <c r="V169">
        <f>IF(E169=E168,U169-U168,0)</f>
        <v>0</v>
      </c>
      <c r="W169">
        <f>VLOOKUP(E169,parc_nmudou!$A$2:$B$160,2,FALSE)</f>
        <v>0</v>
      </c>
      <c r="X169">
        <v>2</v>
      </c>
      <c r="Y169">
        <f t="shared" si="2"/>
        <v>27.62</v>
      </c>
    </row>
    <row r="170" spans="1:25" x14ac:dyDescent="0.25">
      <c r="A170">
        <v>573116</v>
      </c>
      <c r="B170">
        <v>111</v>
      </c>
      <c r="C170">
        <v>128.22999999999999</v>
      </c>
      <c r="D170">
        <v>230.75</v>
      </c>
      <c r="E170">
        <v>194</v>
      </c>
      <c r="F170">
        <v>38.369999999999997</v>
      </c>
      <c r="G170">
        <v>1460.32</v>
      </c>
      <c r="H170">
        <v>1460.32</v>
      </c>
      <c r="I170">
        <v>12.31</v>
      </c>
      <c r="J170">
        <v>15.97</v>
      </c>
      <c r="K170">
        <v>17.600000000000001</v>
      </c>
      <c r="L170">
        <v>17.579999999999998</v>
      </c>
      <c r="M170">
        <v>101.69</v>
      </c>
      <c r="N170">
        <v>129.08000000000001</v>
      </c>
      <c r="O170">
        <v>27.2373817001513</v>
      </c>
      <c r="P170">
        <v>10.4051066825583</v>
      </c>
      <c r="Q170">
        <v>13.2230597141168</v>
      </c>
      <c r="R170">
        <v>16.4503607563292</v>
      </c>
      <c r="S170">
        <v>20.104123962989</v>
      </c>
      <c r="T170">
        <v>24.2006957756502</v>
      </c>
      <c r="U170">
        <f>IF(K170&lt;Q170,4,IF(K170&lt;R170,3,IF(K170&lt;S170,2,1)))</f>
        <v>2</v>
      </c>
      <c r="V170">
        <f>IF(E170=E169,U170-U169,0)</f>
        <v>0</v>
      </c>
      <c r="W170">
        <f>VLOOKUP(E170,parc_nmudou!$A$2:$B$160,2,FALSE)</f>
        <v>2</v>
      </c>
      <c r="X170">
        <v>4</v>
      </c>
      <c r="Y170">
        <f t="shared" si="2"/>
        <v>23.12</v>
      </c>
    </row>
    <row r="171" spans="1:25" x14ac:dyDescent="0.25">
      <c r="A171">
        <v>573116</v>
      </c>
      <c r="B171">
        <v>110</v>
      </c>
      <c r="C171">
        <v>56.12</v>
      </c>
      <c r="D171">
        <v>221.89</v>
      </c>
      <c r="E171">
        <v>191</v>
      </c>
      <c r="F171">
        <v>38.4</v>
      </c>
      <c r="G171">
        <v>1323.92</v>
      </c>
      <c r="H171">
        <v>1279.79</v>
      </c>
      <c r="I171">
        <v>12.01</v>
      </c>
      <c r="J171">
        <v>16.39</v>
      </c>
      <c r="K171">
        <v>16.5</v>
      </c>
      <c r="L171">
        <v>14.6</v>
      </c>
      <c r="M171">
        <v>87.44</v>
      </c>
      <c r="N171">
        <v>109.51</v>
      </c>
      <c r="O171">
        <v>26.524776980029401</v>
      </c>
      <c r="P171">
        <v>10.416793644458901</v>
      </c>
      <c r="Q171">
        <v>13.235088020407</v>
      </c>
      <c r="R171">
        <v>16.462124387897099</v>
      </c>
      <c r="S171">
        <v>20.114908786416599</v>
      </c>
      <c r="T171">
        <v>24.209681358577399</v>
      </c>
      <c r="U171">
        <f>IF(K171&lt;Q171,4,IF(K171&lt;R171,3,IF(K171&lt;S171,2,1)))</f>
        <v>2</v>
      </c>
      <c r="V171">
        <f>IF(E171=E170,U171-U170,0)</f>
        <v>0</v>
      </c>
      <c r="W171">
        <f>VLOOKUP(E171,parc_nmudou!$A$2:$B$160,2,FALSE)</f>
        <v>2</v>
      </c>
      <c r="X171">
        <v>3</v>
      </c>
      <c r="Y171">
        <f t="shared" si="2"/>
        <v>25.37</v>
      </c>
    </row>
    <row r="172" spans="1:25" x14ac:dyDescent="0.25">
      <c r="A172">
        <v>573116</v>
      </c>
      <c r="B172">
        <v>110</v>
      </c>
      <c r="C172">
        <v>56.12</v>
      </c>
      <c r="D172">
        <v>221.89</v>
      </c>
      <c r="E172">
        <v>192</v>
      </c>
      <c r="F172">
        <v>38.4</v>
      </c>
      <c r="G172">
        <v>1344.09</v>
      </c>
      <c r="H172">
        <v>1299.28</v>
      </c>
      <c r="I172">
        <v>12.33</v>
      </c>
      <c r="J172">
        <v>16.14</v>
      </c>
      <c r="K172">
        <v>17.36</v>
      </c>
      <c r="L172">
        <v>15.59</v>
      </c>
      <c r="M172">
        <v>90.88</v>
      </c>
      <c r="N172">
        <v>114.98</v>
      </c>
      <c r="O172">
        <v>27.078516899394799</v>
      </c>
      <c r="P172">
        <v>10.416793644458901</v>
      </c>
      <c r="Q172">
        <v>13.235088020407</v>
      </c>
      <c r="R172">
        <v>16.462124387897099</v>
      </c>
      <c r="S172">
        <v>20.114908786416599</v>
      </c>
      <c r="T172">
        <v>24.209681358577399</v>
      </c>
      <c r="U172">
        <f>IF(K172&lt;Q172,4,IF(K172&lt;R172,3,IF(K172&lt;S172,2,1)))</f>
        <v>2</v>
      </c>
      <c r="V172">
        <f>IF(E172=E171,U172-U171,0)</f>
        <v>0</v>
      </c>
      <c r="W172">
        <f>VLOOKUP(E172,parc_nmudou!$A$2:$B$160,2,FALSE)</f>
        <v>2</v>
      </c>
      <c r="X172">
        <v>4</v>
      </c>
      <c r="Y172">
        <f t="shared" si="2"/>
        <v>23.12</v>
      </c>
    </row>
    <row r="173" spans="1:25" x14ac:dyDescent="0.25">
      <c r="A173">
        <v>573116</v>
      </c>
      <c r="B173">
        <v>110</v>
      </c>
      <c r="C173">
        <v>56.12</v>
      </c>
      <c r="D173">
        <v>221.89</v>
      </c>
      <c r="E173">
        <v>193</v>
      </c>
      <c r="F173">
        <v>38.4</v>
      </c>
      <c r="G173">
        <v>1369.27</v>
      </c>
      <c r="H173">
        <v>1323.63</v>
      </c>
      <c r="I173">
        <v>13.13</v>
      </c>
      <c r="J173">
        <v>18.45</v>
      </c>
      <c r="K173">
        <v>20.3</v>
      </c>
      <c r="L173">
        <v>18.18</v>
      </c>
      <c r="M173">
        <v>124.87</v>
      </c>
      <c r="N173">
        <v>152.26</v>
      </c>
      <c r="O173">
        <v>28.857287482597201</v>
      </c>
      <c r="P173">
        <v>10.416793644458901</v>
      </c>
      <c r="Q173">
        <v>13.235088020407</v>
      </c>
      <c r="R173">
        <v>16.462124387897099</v>
      </c>
      <c r="S173">
        <v>20.114908786416599</v>
      </c>
      <c r="T173">
        <v>24.209681358577399</v>
      </c>
      <c r="U173">
        <f>IF(K173&lt;Q173,4,IF(K173&lt;R173,3,IF(K173&lt;S173,2,1)))</f>
        <v>1</v>
      </c>
      <c r="V173">
        <f>IF(E173=E172,U173-U172,0)</f>
        <v>0</v>
      </c>
      <c r="W173">
        <f>VLOOKUP(E173,parc_nmudou!$A$2:$B$160,2,FALSE)</f>
        <v>2</v>
      </c>
      <c r="X173">
        <v>2</v>
      </c>
      <c r="Y173">
        <f t="shared" si="2"/>
        <v>27.62</v>
      </c>
    </row>
    <row r="174" spans="1:25" x14ac:dyDescent="0.25">
      <c r="A174">
        <v>573116</v>
      </c>
      <c r="B174">
        <v>178</v>
      </c>
      <c r="C174">
        <v>175.35</v>
      </c>
      <c r="D174">
        <v>75.790000000000006</v>
      </c>
      <c r="E174">
        <v>292</v>
      </c>
      <c r="F174">
        <v>38.47</v>
      </c>
      <c r="G174">
        <v>1584.49</v>
      </c>
      <c r="H174">
        <v>1558.08</v>
      </c>
      <c r="I174">
        <v>12.63</v>
      </c>
      <c r="J174">
        <v>18.079999999999998</v>
      </c>
      <c r="K174">
        <v>18.88</v>
      </c>
      <c r="L174">
        <v>19.64</v>
      </c>
      <c r="M174">
        <v>135.56</v>
      </c>
      <c r="N174">
        <v>161.30000000000001</v>
      </c>
      <c r="O174">
        <v>28.002965904943999</v>
      </c>
      <c r="P174">
        <v>10.444061440910501</v>
      </c>
      <c r="Q174">
        <v>13.2631422697826</v>
      </c>
      <c r="R174">
        <v>16.489552445312398</v>
      </c>
      <c r="S174">
        <v>20.1400471846095</v>
      </c>
      <c r="T174">
        <v>24.230620143701699</v>
      </c>
      <c r="U174">
        <f>IF(K174&lt;Q174,4,IF(K174&lt;R174,3,IF(K174&lt;S174,2,1)))</f>
        <v>2</v>
      </c>
      <c r="V174">
        <f>IF(E174=E173,U174-U173,0)</f>
        <v>0</v>
      </c>
      <c r="W174">
        <f>VLOOKUP(E174,parc_nmudou!$A$2:$B$160,2,FALSE)</f>
        <v>1</v>
      </c>
      <c r="X174">
        <v>2</v>
      </c>
      <c r="Y174">
        <f t="shared" si="2"/>
        <v>27.62</v>
      </c>
    </row>
    <row r="175" spans="1:25" x14ac:dyDescent="0.25">
      <c r="A175">
        <v>573116</v>
      </c>
      <c r="B175">
        <v>178</v>
      </c>
      <c r="C175">
        <v>175.35</v>
      </c>
      <c r="D175">
        <v>75.790000000000006</v>
      </c>
      <c r="E175">
        <v>293</v>
      </c>
      <c r="F175">
        <v>38.47</v>
      </c>
      <c r="G175">
        <v>1617.25</v>
      </c>
      <c r="H175">
        <v>1590.3</v>
      </c>
      <c r="I175">
        <v>14.43</v>
      </c>
      <c r="J175">
        <v>21.57</v>
      </c>
      <c r="K175">
        <v>22.36</v>
      </c>
      <c r="L175">
        <v>26.12</v>
      </c>
      <c r="M175">
        <v>212.82</v>
      </c>
      <c r="N175">
        <v>247.85</v>
      </c>
      <c r="O175">
        <v>30.0014972905302</v>
      </c>
      <c r="P175">
        <v>10.444061440910501</v>
      </c>
      <c r="Q175">
        <v>13.2631422697826</v>
      </c>
      <c r="R175">
        <v>16.489552445312398</v>
      </c>
      <c r="S175">
        <v>20.1400471846095</v>
      </c>
      <c r="T175">
        <v>24.230620143701699</v>
      </c>
      <c r="U175">
        <f>IF(K175&lt;Q175,4,IF(K175&lt;R175,3,IF(K175&lt;S175,2,1)))</f>
        <v>1</v>
      </c>
      <c r="V175">
        <f>IF(E175=E174,U175-U174,0)</f>
        <v>0</v>
      </c>
      <c r="W175">
        <f>VLOOKUP(E175,parc_nmudou!$A$2:$B$160,2,FALSE)</f>
        <v>0</v>
      </c>
      <c r="X175">
        <v>1</v>
      </c>
      <c r="Y175">
        <f t="shared" si="2"/>
        <v>29.87</v>
      </c>
    </row>
    <row r="176" spans="1:25" x14ac:dyDescent="0.25">
      <c r="A176">
        <v>573116</v>
      </c>
      <c r="B176">
        <v>177</v>
      </c>
      <c r="C176">
        <v>177.04</v>
      </c>
      <c r="D176">
        <v>56.71</v>
      </c>
      <c r="E176">
        <v>291</v>
      </c>
      <c r="F176">
        <v>38.57</v>
      </c>
      <c r="G176">
        <v>1680.95</v>
      </c>
      <c r="H176">
        <v>1793.02</v>
      </c>
      <c r="I176">
        <v>11.66</v>
      </c>
      <c r="J176">
        <v>17.98</v>
      </c>
      <c r="K176">
        <v>19.649999999999999</v>
      </c>
      <c r="L176">
        <v>19.760000000000002</v>
      </c>
      <c r="M176">
        <v>133.28</v>
      </c>
      <c r="N176">
        <v>158.72999999999999</v>
      </c>
      <c r="O176">
        <v>28.441326234130202</v>
      </c>
      <c r="P176">
        <v>10.4830109322538</v>
      </c>
      <c r="Q176">
        <v>13.3031910104262</v>
      </c>
      <c r="R176">
        <v>16.5286857888036</v>
      </c>
      <c r="S176">
        <v>20.1758956557806</v>
      </c>
      <c r="T176">
        <v>24.260465870315699</v>
      </c>
      <c r="U176">
        <f>IF(K176&lt;Q176,4,IF(K176&lt;R176,3,IF(K176&lt;S176,2,1)))</f>
        <v>2</v>
      </c>
      <c r="V176">
        <f>IF(E176=E175,U176-U175,0)</f>
        <v>0</v>
      </c>
      <c r="W176">
        <f>VLOOKUP(E176,parc_nmudou!$A$2:$B$160,2,FALSE)</f>
        <v>1</v>
      </c>
      <c r="X176">
        <v>2</v>
      </c>
      <c r="Y176">
        <f t="shared" si="2"/>
        <v>27.62</v>
      </c>
    </row>
    <row r="177" spans="1:25" x14ac:dyDescent="0.25">
      <c r="A177">
        <v>573116</v>
      </c>
      <c r="B177">
        <v>196</v>
      </c>
      <c r="C177">
        <v>25.51</v>
      </c>
      <c r="D177">
        <v>56.08</v>
      </c>
      <c r="E177">
        <v>326</v>
      </c>
      <c r="F177">
        <v>38.67</v>
      </c>
      <c r="G177">
        <v>1629.95</v>
      </c>
      <c r="H177">
        <v>1629.95</v>
      </c>
      <c r="I177">
        <v>12.86</v>
      </c>
      <c r="J177">
        <v>18.760000000000002</v>
      </c>
      <c r="K177">
        <v>20.38</v>
      </c>
      <c r="L177">
        <v>21.83</v>
      </c>
      <c r="M177">
        <v>159.55000000000001</v>
      </c>
      <c r="N177">
        <v>188.47</v>
      </c>
      <c r="O177">
        <v>28.847911930185401</v>
      </c>
      <c r="P177">
        <v>10.5219548445458</v>
      </c>
      <c r="Q177">
        <v>13.343205752532</v>
      </c>
      <c r="R177">
        <v>16.567760763865401</v>
      </c>
      <c r="S177">
        <v>20.211669513311598</v>
      </c>
      <c r="T177">
        <v>24.290233209498101</v>
      </c>
      <c r="U177">
        <f>IF(K177&lt;Q177,4,IF(K177&lt;R177,3,IF(K177&lt;S177,2,1)))</f>
        <v>1</v>
      </c>
      <c r="V177">
        <f>IF(E177=E176,U177-U176,0)</f>
        <v>0</v>
      </c>
      <c r="W177">
        <f>VLOOKUP(E177,parc_nmudou!$A$2:$B$160,2,FALSE)</f>
        <v>1</v>
      </c>
      <c r="X177">
        <v>2</v>
      </c>
      <c r="Y177">
        <f t="shared" si="2"/>
        <v>27.62</v>
      </c>
    </row>
    <row r="178" spans="1:25" x14ac:dyDescent="0.25">
      <c r="A178">
        <v>573116</v>
      </c>
      <c r="B178">
        <v>201</v>
      </c>
      <c r="C178">
        <v>70.739999999999995</v>
      </c>
      <c r="D178">
        <v>343.56</v>
      </c>
      <c r="E178">
        <v>333</v>
      </c>
      <c r="F178">
        <v>38.67</v>
      </c>
      <c r="G178">
        <v>1420</v>
      </c>
      <c r="H178">
        <v>1380</v>
      </c>
      <c r="I178">
        <v>10.94</v>
      </c>
      <c r="J178">
        <v>16.13</v>
      </c>
      <c r="K178">
        <v>17.3</v>
      </c>
      <c r="L178">
        <v>13.1</v>
      </c>
      <c r="M178">
        <v>82.68</v>
      </c>
      <c r="N178">
        <v>99.23</v>
      </c>
      <c r="O178">
        <v>26.973986883692099</v>
      </c>
      <c r="P178">
        <v>10.5219548445458</v>
      </c>
      <c r="Q178">
        <v>13.343205752532</v>
      </c>
      <c r="R178">
        <v>16.567760763865401</v>
      </c>
      <c r="S178">
        <v>20.211669513311598</v>
      </c>
      <c r="T178">
        <v>24.290233209498101</v>
      </c>
      <c r="U178">
        <f>IF(K178&lt;Q178,4,IF(K178&lt;R178,3,IF(K178&lt;S178,2,1)))</f>
        <v>2</v>
      </c>
      <c r="V178">
        <f>IF(E178=E177,U178-U177,0)</f>
        <v>0</v>
      </c>
      <c r="W178">
        <f>VLOOKUP(E178,parc_nmudou!$A$2:$B$160,2,FALSE)</f>
        <v>1</v>
      </c>
      <c r="X178">
        <v>2</v>
      </c>
      <c r="Y178">
        <f t="shared" si="2"/>
        <v>27.62</v>
      </c>
    </row>
    <row r="179" spans="1:25" x14ac:dyDescent="0.25">
      <c r="A179">
        <v>573116</v>
      </c>
      <c r="B179">
        <v>132</v>
      </c>
      <c r="C179">
        <v>23.98</v>
      </c>
      <c r="D179">
        <v>313.27</v>
      </c>
      <c r="E179">
        <v>229</v>
      </c>
      <c r="F179">
        <v>38.700000000000003</v>
      </c>
      <c r="G179">
        <v>1720</v>
      </c>
      <c r="H179">
        <v>1740</v>
      </c>
      <c r="I179">
        <v>13.07</v>
      </c>
      <c r="J179">
        <v>17.87</v>
      </c>
      <c r="K179">
        <v>20.32</v>
      </c>
      <c r="L179">
        <v>23.94</v>
      </c>
      <c r="M179">
        <v>164.2</v>
      </c>
      <c r="N179">
        <v>196.1</v>
      </c>
      <c r="O179">
        <v>28.806856762543099</v>
      </c>
      <c r="P179">
        <v>10.533636883896101</v>
      </c>
      <c r="Q179">
        <v>13.355203518220399</v>
      </c>
      <c r="R179">
        <v>16.579471871230002</v>
      </c>
      <c r="S179">
        <v>20.222387141351199</v>
      </c>
      <c r="T179">
        <v>24.2991481635325</v>
      </c>
      <c r="U179">
        <f>IF(K179&lt;Q179,4,IF(K179&lt;R179,3,IF(K179&lt;S179,2,1)))</f>
        <v>1</v>
      </c>
      <c r="V179">
        <f>IF(E179=E178,U179-U178,0)</f>
        <v>0</v>
      </c>
      <c r="W179">
        <f>VLOOKUP(E179,parc_nmudou!$A$2:$B$160,2,FALSE)</f>
        <v>1</v>
      </c>
      <c r="X179">
        <v>2</v>
      </c>
      <c r="Y179">
        <f t="shared" si="2"/>
        <v>27.62</v>
      </c>
    </row>
    <row r="180" spans="1:25" x14ac:dyDescent="0.25">
      <c r="A180">
        <v>573116</v>
      </c>
      <c r="B180">
        <v>176</v>
      </c>
      <c r="C180">
        <v>53.38</v>
      </c>
      <c r="D180">
        <v>170.2</v>
      </c>
      <c r="E180">
        <v>290</v>
      </c>
      <c r="F180">
        <v>38.76</v>
      </c>
      <c r="G180">
        <v>1488.1</v>
      </c>
      <c r="H180">
        <v>1438.49</v>
      </c>
      <c r="I180">
        <v>14.1</v>
      </c>
      <c r="J180">
        <v>21.02</v>
      </c>
      <c r="K180">
        <v>22.02</v>
      </c>
      <c r="L180">
        <v>22.75</v>
      </c>
      <c r="M180">
        <v>174.8</v>
      </c>
      <c r="N180">
        <v>208.18</v>
      </c>
      <c r="O180">
        <v>29.7611883335051</v>
      </c>
      <c r="P180">
        <v>10.556999339106399</v>
      </c>
      <c r="Q180">
        <v>13.3791898013538</v>
      </c>
      <c r="R180">
        <v>16.602878318232399</v>
      </c>
      <c r="S180">
        <v>20.2438023034161</v>
      </c>
      <c r="T180">
        <v>24.316957002497102</v>
      </c>
      <c r="U180">
        <f>IF(K180&lt;Q180,4,IF(K180&lt;R180,3,IF(K180&lt;S180,2,1)))</f>
        <v>1</v>
      </c>
      <c r="V180">
        <f>IF(E180=E179,U180-U179,0)</f>
        <v>0</v>
      </c>
      <c r="W180">
        <f>VLOOKUP(E180,parc_nmudou!$A$2:$B$160,2,FALSE)</f>
        <v>1</v>
      </c>
      <c r="X180">
        <v>1</v>
      </c>
      <c r="Y180">
        <f t="shared" si="2"/>
        <v>29.87</v>
      </c>
    </row>
    <row r="181" spans="1:25" x14ac:dyDescent="0.25">
      <c r="A181">
        <v>573116</v>
      </c>
      <c r="B181">
        <v>138</v>
      </c>
      <c r="C181">
        <v>151.68</v>
      </c>
      <c r="D181">
        <v>64.44</v>
      </c>
      <c r="E181">
        <v>238</v>
      </c>
      <c r="F181">
        <v>38.83</v>
      </c>
      <c r="G181">
        <v>1680</v>
      </c>
      <c r="H181">
        <v>1660</v>
      </c>
      <c r="I181">
        <v>11.51</v>
      </c>
      <c r="J181">
        <v>17.22</v>
      </c>
      <c r="K181">
        <v>19.2</v>
      </c>
      <c r="L181">
        <v>17.64</v>
      </c>
      <c r="M181">
        <v>112.72</v>
      </c>
      <c r="N181">
        <v>134.25</v>
      </c>
      <c r="O181">
        <v>28.115664491645902</v>
      </c>
      <c r="P181">
        <v>10.584252726232499</v>
      </c>
      <c r="Q181">
        <v>13.4071581696994</v>
      </c>
      <c r="R181">
        <v>16.630159263141</v>
      </c>
      <c r="S181">
        <v>20.2687528301662</v>
      </c>
      <c r="T181">
        <v>24.337698536961</v>
      </c>
      <c r="U181">
        <f>IF(K181&lt;Q181,4,IF(K181&lt;R181,3,IF(K181&lt;S181,2,1)))</f>
        <v>2</v>
      </c>
      <c r="V181">
        <f>IF(E181=E180,U181-U180,0)</f>
        <v>0</v>
      </c>
      <c r="W181">
        <f>VLOOKUP(E181,parc_nmudou!$A$2:$B$160,2,FALSE)</f>
        <v>1</v>
      </c>
      <c r="X181">
        <v>2</v>
      </c>
      <c r="Y181">
        <f t="shared" si="2"/>
        <v>27.62</v>
      </c>
    </row>
    <row r="182" spans="1:25" x14ac:dyDescent="0.25">
      <c r="A182">
        <v>573116</v>
      </c>
      <c r="B182">
        <v>200</v>
      </c>
      <c r="C182">
        <v>35.93</v>
      </c>
      <c r="D182">
        <v>188.49</v>
      </c>
      <c r="E182">
        <v>331</v>
      </c>
      <c r="F182">
        <v>38.83</v>
      </c>
      <c r="G182">
        <v>1481.02</v>
      </c>
      <c r="H182">
        <v>1436.81</v>
      </c>
      <c r="I182">
        <v>10.67</v>
      </c>
      <c r="J182">
        <v>14.97</v>
      </c>
      <c r="K182">
        <v>16.579999999999998</v>
      </c>
      <c r="L182">
        <v>13.21</v>
      </c>
      <c r="M182">
        <v>77.8</v>
      </c>
      <c r="N182">
        <v>94.44</v>
      </c>
      <c r="O182">
        <v>26.467050933105799</v>
      </c>
      <c r="P182">
        <v>10.584252726232499</v>
      </c>
      <c r="Q182">
        <v>13.4071581696994</v>
      </c>
      <c r="R182">
        <v>16.630159263141</v>
      </c>
      <c r="S182">
        <v>20.2687528301662</v>
      </c>
      <c r="T182">
        <v>24.337698536961</v>
      </c>
      <c r="U182">
        <f>IF(K182&lt;Q182,4,IF(K182&lt;R182,3,IF(K182&lt;S182,2,1)))</f>
        <v>3</v>
      </c>
      <c r="V182">
        <f>IF(E182=E181,U182-U181,0)</f>
        <v>0</v>
      </c>
      <c r="W182">
        <f>VLOOKUP(E182,parc_nmudou!$A$2:$B$160,2,FALSE)</f>
        <v>0</v>
      </c>
      <c r="X182">
        <v>3</v>
      </c>
      <c r="Y182">
        <f t="shared" si="2"/>
        <v>25.37</v>
      </c>
    </row>
    <row r="183" spans="1:25" x14ac:dyDescent="0.25">
      <c r="A183">
        <v>573116</v>
      </c>
      <c r="B183">
        <v>200</v>
      </c>
      <c r="C183">
        <v>35.93</v>
      </c>
      <c r="D183">
        <v>188.49</v>
      </c>
      <c r="E183">
        <v>332</v>
      </c>
      <c r="F183">
        <v>38.83</v>
      </c>
      <c r="G183">
        <v>1540</v>
      </c>
      <c r="H183">
        <v>1500</v>
      </c>
      <c r="I183">
        <v>10.92</v>
      </c>
      <c r="J183">
        <v>16.25</v>
      </c>
      <c r="K183">
        <v>18.62</v>
      </c>
      <c r="L183">
        <v>14.55</v>
      </c>
      <c r="M183">
        <v>95.1</v>
      </c>
      <c r="N183">
        <v>113.65</v>
      </c>
      <c r="O183">
        <v>27.7626965475601</v>
      </c>
      <c r="P183">
        <v>10.584252726232499</v>
      </c>
      <c r="Q183">
        <v>13.4071581696994</v>
      </c>
      <c r="R183">
        <v>16.630159263141</v>
      </c>
      <c r="S183">
        <v>20.2687528301662</v>
      </c>
      <c r="T183">
        <v>24.337698536961</v>
      </c>
      <c r="U183">
        <f>IF(K183&lt;Q183,4,IF(K183&lt;R183,3,IF(K183&lt;S183,2,1)))</f>
        <v>2</v>
      </c>
      <c r="V183">
        <f>IF(E183=E182,U183-U182,0)</f>
        <v>0</v>
      </c>
      <c r="W183">
        <f>VLOOKUP(E183,parc_nmudou!$A$2:$B$160,2,FALSE)</f>
        <v>0</v>
      </c>
      <c r="X183">
        <v>2</v>
      </c>
      <c r="Y183">
        <f t="shared" si="2"/>
        <v>27.62</v>
      </c>
    </row>
    <row r="184" spans="1:25" x14ac:dyDescent="0.25">
      <c r="A184">
        <v>573116</v>
      </c>
      <c r="B184">
        <v>171</v>
      </c>
      <c r="C184">
        <v>112.89</v>
      </c>
      <c r="D184">
        <v>119.57</v>
      </c>
      <c r="E184">
        <v>283</v>
      </c>
      <c r="F184">
        <v>39.03</v>
      </c>
      <c r="G184">
        <v>1649.62</v>
      </c>
      <c r="H184">
        <v>1649.62</v>
      </c>
      <c r="I184">
        <v>11.78</v>
      </c>
      <c r="J184">
        <v>17.260000000000002</v>
      </c>
      <c r="K184">
        <v>23.02</v>
      </c>
      <c r="L184">
        <v>20.07</v>
      </c>
      <c r="M184">
        <v>153.88</v>
      </c>
      <c r="N184">
        <v>181.76</v>
      </c>
      <c r="O184">
        <v>30.262869148643698</v>
      </c>
      <c r="P184">
        <v>10.6621019583812</v>
      </c>
      <c r="Q184">
        <v>13.486974522444999</v>
      </c>
      <c r="R184">
        <v>16.707947053420799</v>
      </c>
      <c r="S184">
        <v>20.339839711332299</v>
      </c>
      <c r="T184">
        <v>24.396750478680602</v>
      </c>
      <c r="U184">
        <f>IF(K184&lt;Q184,4,IF(K184&lt;R184,3,IF(K184&lt;S184,2,1)))</f>
        <v>1</v>
      </c>
      <c r="V184">
        <f>IF(E184=E183,U184-U183,0)</f>
        <v>0</v>
      </c>
      <c r="W184">
        <f>VLOOKUP(E184,parc_nmudou!$A$2:$B$160,2,FALSE)</f>
        <v>1</v>
      </c>
      <c r="X184">
        <v>1</v>
      </c>
      <c r="Y184">
        <f t="shared" si="2"/>
        <v>29.87</v>
      </c>
    </row>
    <row r="185" spans="1:25" x14ac:dyDescent="0.25">
      <c r="A185">
        <v>573116</v>
      </c>
      <c r="B185">
        <v>171</v>
      </c>
      <c r="C185">
        <v>112.89</v>
      </c>
      <c r="D185">
        <v>119.57</v>
      </c>
      <c r="E185">
        <v>284</v>
      </c>
      <c r="F185">
        <v>39.03</v>
      </c>
      <c r="G185">
        <v>1646.09</v>
      </c>
      <c r="H185">
        <v>1700.96</v>
      </c>
      <c r="I185">
        <v>13.2</v>
      </c>
      <c r="J185">
        <v>19.149999999999999</v>
      </c>
      <c r="K185">
        <v>20.36</v>
      </c>
      <c r="L185">
        <v>24.09</v>
      </c>
      <c r="M185">
        <v>173.66</v>
      </c>
      <c r="N185">
        <v>206.59</v>
      </c>
      <c r="O185">
        <v>28.761802764415499</v>
      </c>
      <c r="P185">
        <v>10.6621019583812</v>
      </c>
      <c r="Q185">
        <v>13.486974522444999</v>
      </c>
      <c r="R185">
        <v>16.707947053420799</v>
      </c>
      <c r="S185">
        <v>20.339839711332299</v>
      </c>
      <c r="T185">
        <v>24.396750478680602</v>
      </c>
      <c r="U185">
        <f>IF(K185&lt;Q185,4,IF(K185&lt;R185,3,IF(K185&lt;S185,2,1)))</f>
        <v>1</v>
      </c>
      <c r="V185">
        <f>IF(E185=E184,U185-U184,0)</f>
        <v>0</v>
      </c>
      <c r="W185">
        <f>VLOOKUP(E185,parc_nmudou!$A$2:$B$160,2,FALSE)</f>
        <v>1</v>
      </c>
      <c r="X185">
        <v>1</v>
      </c>
      <c r="Y185">
        <f t="shared" si="2"/>
        <v>29.87</v>
      </c>
    </row>
    <row r="186" spans="1:25" x14ac:dyDescent="0.25">
      <c r="A186">
        <v>573116</v>
      </c>
      <c r="B186">
        <v>154</v>
      </c>
      <c r="C186">
        <v>145.43</v>
      </c>
      <c r="D186">
        <v>150.93</v>
      </c>
      <c r="E186">
        <v>261</v>
      </c>
      <c r="F186">
        <v>39.22</v>
      </c>
      <c r="G186">
        <v>1720</v>
      </c>
      <c r="H186">
        <v>1780</v>
      </c>
      <c r="I186">
        <v>12.49</v>
      </c>
      <c r="J186">
        <v>19.29</v>
      </c>
      <c r="K186">
        <v>20.34</v>
      </c>
      <c r="L186">
        <v>22.72</v>
      </c>
      <c r="M186">
        <v>161.68</v>
      </c>
      <c r="N186">
        <v>192.56</v>
      </c>
      <c r="O186">
        <v>28.710577879523601</v>
      </c>
      <c r="P186">
        <v>10.7360328671889</v>
      </c>
      <c r="Q186">
        <v>13.5626710678034</v>
      </c>
      <c r="R186">
        <v>16.781628856744</v>
      </c>
      <c r="S186">
        <v>20.4070981145681</v>
      </c>
      <c r="T186">
        <v>24.452563639678299</v>
      </c>
      <c r="U186">
        <f>IF(K186&lt;Q186,4,IF(K186&lt;R186,3,IF(K186&lt;S186,2,1)))</f>
        <v>2</v>
      </c>
      <c r="V186">
        <f>IF(E186=E185,U186-U185,0)</f>
        <v>0</v>
      </c>
      <c r="W186">
        <f>VLOOKUP(E186,parc_nmudou!$A$2:$B$160,2,FALSE)</f>
        <v>1</v>
      </c>
      <c r="X186">
        <v>2</v>
      </c>
      <c r="Y186">
        <f t="shared" si="2"/>
        <v>27.62</v>
      </c>
    </row>
    <row r="187" spans="1:25" x14ac:dyDescent="0.25">
      <c r="A187">
        <v>573116</v>
      </c>
      <c r="B187">
        <v>154</v>
      </c>
      <c r="C187">
        <v>145.43</v>
      </c>
      <c r="D187">
        <v>150.93</v>
      </c>
      <c r="E187">
        <v>262</v>
      </c>
      <c r="F187">
        <v>39.22</v>
      </c>
      <c r="G187">
        <v>1720</v>
      </c>
      <c r="H187">
        <v>1700</v>
      </c>
      <c r="I187">
        <v>12.72</v>
      </c>
      <c r="J187">
        <v>18.670000000000002</v>
      </c>
      <c r="K187">
        <v>20.399999999999999</v>
      </c>
      <c r="L187">
        <v>22.05</v>
      </c>
      <c r="M187">
        <v>151.61000000000001</v>
      </c>
      <c r="N187">
        <v>180.57</v>
      </c>
      <c r="O187">
        <v>28.745833228320699</v>
      </c>
      <c r="P187">
        <v>10.7360328671889</v>
      </c>
      <c r="Q187">
        <v>13.5626710678034</v>
      </c>
      <c r="R187">
        <v>16.781628856744</v>
      </c>
      <c r="S187">
        <v>20.4070981145681</v>
      </c>
      <c r="T187">
        <v>24.452563639678299</v>
      </c>
      <c r="U187">
        <f>IF(K187&lt;Q187,4,IF(K187&lt;R187,3,IF(K187&lt;S187,2,1)))</f>
        <v>2</v>
      </c>
      <c r="V187">
        <f>IF(E187=E186,U187-U186,0)</f>
        <v>0</v>
      </c>
      <c r="W187">
        <f>VLOOKUP(E187,parc_nmudou!$A$2:$B$160,2,FALSE)</f>
        <v>1</v>
      </c>
      <c r="X187">
        <v>2</v>
      </c>
      <c r="Y187">
        <f t="shared" si="2"/>
        <v>27.62</v>
      </c>
    </row>
    <row r="188" spans="1:25" x14ac:dyDescent="0.25">
      <c r="A188">
        <v>573116</v>
      </c>
      <c r="B188">
        <v>155</v>
      </c>
      <c r="C188">
        <v>183.11</v>
      </c>
      <c r="D188">
        <v>301.58</v>
      </c>
      <c r="E188">
        <v>263</v>
      </c>
      <c r="F188">
        <v>39.22</v>
      </c>
      <c r="G188">
        <v>1680</v>
      </c>
      <c r="H188">
        <v>1640</v>
      </c>
      <c r="I188">
        <v>11.02</v>
      </c>
      <c r="J188">
        <v>15.48</v>
      </c>
      <c r="K188">
        <v>19.28</v>
      </c>
      <c r="L188">
        <v>16.09</v>
      </c>
      <c r="M188">
        <v>94.44</v>
      </c>
      <c r="N188">
        <v>112.48</v>
      </c>
      <c r="O188">
        <v>28.0774522549771</v>
      </c>
      <c r="P188">
        <v>10.7360328671889</v>
      </c>
      <c r="Q188">
        <v>13.5626710678034</v>
      </c>
      <c r="R188">
        <v>16.781628856744</v>
      </c>
      <c r="S188">
        <v>20.4070981145681</v>
      </c>
      <c r="T188">
        <v>24.452563639678299</v>
      </c>
      <c r="U188">
        <f>IF(K188&lt;Q188,4,IF(K188&lt;R188,3,IF(K188&lt;S188,2,1)))</f>
        <v>2</v>
      </c>
      <c r="V188">
        <f>IF(E188=E187,U188-U187,0)</f>
        <v>0</v>
      </c>
      <c r="W188">
        <f>VLOOKUP(E188,parc_nmudou!$A$2:$B$160,2,FALSE)</f>
        <v>1</v>
      </c>
      <c r="X188">
        <v>2</v>
      </c>
      <c r="Y188">
        <f t="shared" si="2"/>
        <v>27.62</v>
      </c>
    </row>
    <row r="189" spans="1:25" x14ac:dyDescent="0.25">
      <c r="A189">
        <v>573116</v>
      </c>
      <c r="B189">
        <v>152</v>
      </c>
      <c r="C189">
        <v>43.21</v>
      </c>
      <c r="D189">
        <v>277.02999999999997</v>
      </c>
      <c r="E189">
        <v>259</v>
      </c>
      <c r="F189">
        <v>39.880000000000003</v>
      </c>
      <c r="G189">
        <v>1460</v>
      </c>
      <c r="H189">
        <v>1300</v>
      </c>
      <c r="I189">
        <v>12.26</v>
      </c>
      <c r="J189">
        <v>15.86</v>
      </c>
      <c r="K189">
        <v>17.22</v>
      </c>
      <c r="L189">
        <v>15.6</v>
      </c>
      <c r="M189">
        <v>91.03</v>
      </c>
      <c r="N189">
        <v>108.41</v>
      </c>
      <c r="O189">
        <v>26.621251015068399</v>
      </c>
      <c r="P189">
        <v>10.9926203585343</v>
      </c>
      <c r="Q189">
        <v>13.824623545062099</v>
      </c>
      <c r="R189">
        <v>17.035934755954301</v>
      </c>
      <c r="S189">
        <v>20.638670495808899</v>
      </c>
      <c r="T189">
        <v>24.6442984078606</v>
      </c>
      <c r="U189">
        <f>IF(K189&lt;Q189,4,IF(K189&lt;R189,3,IF(K189&lt;S189,2,1)))</f>
        <v>2</v>
      </c>
      <c r="V189">
        <f>IF(E189=E188,U189-U188,0)</f>
        <v>0</v>
      </c>
      <c r="W189">
        <f>VLOOKUP(E189,parc_nmudou!$A$2:$B$160,2,FALSE)</f>
        <v>1</v>
      </c>
      <c r="X189">
        <v>2</v>
      </c>
      <c r="Y189">
        <f t="shared" si="2"/>
        <v>27.62</v>
      </c>
    </row>
    <row r="190" spans="1:25" x14ac:dyDescent="0.25">
      <c r="A190">
        <v>573116</v>
      </c>
      <c r="B190">
        <v>153</v>
      </c>
      <c r="C190">
        <v>71.239999999999995</v>
      </c>
      <c r="D190">
        <v>331.57</v>
      </c>
      <c r="E190">
        <v>260</v>
      </c>
      <c r="F190">
        <v>39.979999999999997</v>
      </c>
      <c r="G190">
        <v>1360</v>
      </c>
      <c r="H190">
        <v>1320</v>
      </c>
      <c r="I190">
        <v>12.17</v>
      </c>
      <c r="J190">
        <v>15.85</v>
      </c>
      <c r="K190">
        <v>19.28</v>
      </c>
      <c r="L190">
        <v>15.96</v>
      </c>
      <c r="M190">
        <v>96.92</v>
      </c>
      <c r="N190">
        <v>115.43</v>
      </c>
      <c r="O190">
        <v>27.9078301660949</v>
      </c>
      <c r="P190">
        <v>11.0314632163388</v>
      </c>
      <c r="Q190">
        <v>13.8641767229655</v>
      </c>
      <c r="R190">
        <v>17.074243422049001</v>
      </c>
      <c r="S190">
        <v>20.6734794993036</v>
      </c>
      <c r="T190">
        <v>24.673061795669099</v>
      </c>
      <c r="U190">
        <f>IF(K190&lt;Q190,4,IF(K190&lt;R190,3,IF(K190&lt;S190,2,1)))</f>
        <v>2</v>
      </c>
      <c r="V190">
        <f>IF(E190=E189,U190-U189,0)</f>
        <v>0</v>
      </c>
      <c r="W190">
        <f>VLOOKUP(E190,parc_nmudou!$A$2:$B$160,2,FALSE)</f>
        <v>2</v>
      </c>
      <c r="X190">
        <v>2</v>
      </c>
      <c r="Y190">
        <f t="shared" si="2"/>
        <v>27.62</v>
      </c>
    </row>
    <row r="191" spans="1:25" x14ac:dyDescent="0.25">
      <c r="A191">
        <v>573116</v>
      </c>
      <c r="B191">
        <v>158</v>
      </c>
      <c r="C191">
        <v>104.01</v>
      </c>
      <c r="D191">
        <v>336.3</v>
      </c>
      <c r="E191">
        <v>267</v>
      </c>
      <c r="F191">
        <v>40.11</v>
      </c>
      <c r="G191">
        <v>1460.56</v>
      </c>
      <c r="H191">
        <v>1363.19</v>
      </c>
      <c r="I191">
        <v>12.03</v>
      </c>
      <c r="J191">
        <v>18.43</v>
      </c>
      <c r="K191">
        <v>19.68</v>
      </c>
      <c r="L191">
        <v>15.85</v>
      </c>
      <c r="M191">
        <v>116.73</v>
      </c>
      <c r="N191">
        <v>137.56</v>
      </c>
      <c r="O191">
        <v>28.124555477456401</v>
      </c>
      <c r="P191">
        <v>11.081944259938201</v>
      </c>
      <c r="Q191">
        <v>13.9155413939643</v>
      </c>
      <c r="R191">
        <v>17.123957089707499</v>
      </c>
      <c r="S191">
        <v>20.718622542993799</v>
      </c>
      <c r="T191">
        <v>24.710342219024099</v>
      </c>
      <c r="U191">
        <f>IF(K191&lt;Q191,4,IF(K191&lt;R191,3,IF(K191&lt;S191,2,1)))</f>
        <v>2</v>
      </c>
      <c r="V191">
        <f>IF(E191=E190,U191-U190,0)</f>
        <v>0</v>
      </c>
      <c r="W191">
        <f>VLOOKUP(E191,parc_nmudou!$A$2:$B$160,2,FALSE)</f>
        <v>0</v>
      </c>
      <c r="X191">
        <v>2</v>
      </c>
      <c r="Y191">
        <f t="shared" si="2"/>
        <v>27.62</v>
      </c>
    </row>
    <row r="192" spans="1:25" x14ac:dyDescent="0.25">
      <c r="A192">
        <v>573116</v>
      </c>
      <c r="B192">
        <v>116</v>
      </c>
      <c r="C192">
        <v>101.65</v>
      </c>
      <c r="D192">
        <v>85.77</v>
      </c>
      <c r="E192">
        <v>203</v>
      </c>
      <c r="F192">
        <v>40.369999999999997</v>
      </c>
      <c r="G192">
        <v>1440</v>
      </c>
      <c r="H192">
        <v>1460</v>
      </c>
      <c r="I192">
        <v>12.89</v>
      </c>
      <c r="J192">
        <v>18.100000000000001</v>
      </c>
      <c r="K192">
        <v>19.88</v>
      </c>
      <c r="L192">
        <v>19.350000000000001</v>
      </c>
      <c r="M192">
        <v>128.84</v>
      </c>
      <c r="N192">
        <v>153.44999999999999</v>
      </c>
      <c r="O192">
        <v>28.189975038445201</v>
      </c>
      <c r="P192">
        <v>11.182854240511499</v>
      </c>
      <c r="Q192">
        <v>14.0180847325766</v>
      </c>
      <c r="R192">
        <v>17.2230872796545</v>
      </c>
      <c r="S192">
        <v>20.808541246491899</v>
      </c>
      <c r="T192">
        <v>24.784525263496601</v>
      </c>
      <c r="U192">
        <f>IF(K192&lt;Q192,4,IF(K192&lt;R192,3,IF(K192&lt;S192,2,1)))</f>
        <v>2</v>
      </c>
      <c r="V192">
        <f>IF(E192=E191,U192-U191,0)</f>
        <v>0</v>
      </c>
      <c r="W192">
        <f>VLOOKUP(E192,parc_nmudou!$A$2:$B$160,2,FALSE)</f>
        <v>0</v>
      </c>
      <c r="X192">
        <v>2</v>
      </c>
      <c r="Y192">
        <f t="shared" si="2"/>
        <v>27.62</v>
      </c>
    </row>
    <row r="193" spans="1:25" x14ac:dyDescent="0.25">
      <c r="A193">
        <v>573116</v>
      </c>
      <c r="B193">
        <v>116</v>
      </c>
      <c r="C193">
        <v>101.65</v>
      </c>
      <c r="D193">
        <v>85.77</v>
      </c>
      <c r="E193">
        <v>204</v>
      </c>
      <c r="F193">
        <v>40.369999999999997</v>
      </c>
      <c r="G193">
        <v>1540</v>
      </c>
      <c r="H193">
        <v>1480</v>
      </c>
      <c r="I193">
        <v>12.46</v>
      </c>
      <c r="J193">
        <v>16.29</v>
      </c>
      <c r="K193">
        <v>18.739999999999998</v>
      </c>
      <c r="L193">
        <v>18.5</v>
      </c>
      <c r="M193">
        <v>112.43</v>
      </c>
      <c r="N193">
        <v>133.9</v>
      </c>
      <c r="O193">
        <v>27.481656015170199</v>
      </c>
      <c r="P193">
        <v>11.182854240511499</v>
      </c>
      <c r="Q193">
        <v>14.0180847325766</v>
      </c>
      <c r="R193">
        <v>17.2230872796545</v>
      </c>
      <c r="S193">
        <v>20.808541246491899</v>
      </c>
      <c r="T193">
        <v>24.784525263496601</v>
      </c>
      <c r="U193">
        <f>IF(K193&lt;Q193,4,IF(K193&lt;R193,3,IF(K193&lt;S193,2,1)))</f>
        <v>2</v>
      </c>
      <c r="V193">
        <f>IF(E193=E192,U193-U192,0)</f>
        <v>0</v>
      </c>
      <c r="W193">
        <f>VLOOKUP(E193,parc_nmudou!$A$2:$B$160,2,FALSE)</f>
        <v>2</v>
      </c>
      <c r="X193">
        <v>3</v>
      </c>
      <c r="Y193">
        <f t="shared" si="2"/>
        <v>25.37</v>
      </c>
    </row>
    <row r="194" spans="1:25" x14ac:dyDescent="0.25">
      <c r="A194">
        <v>573116</v>
      </c>
      <c r="B194">
        <v>136</v>
      </c>
      <c r="C194">
        <v>58.83</v>
      </c>
      <c r="D194">
        <v>239.97</v>
      </c>
      <c r="E194">
        <v>234</v>
      </c>
      <c r="F194">
        <v>40.51</v>
      </c>
      <c r="G194">
        <v>1660</v>
      </c>
      <c r="H194">
        <v>1580</v>
      </c>
      <c r="I194">
        <v>12.48</v>
      </c>
      <c r="J194">
        <v>17.739999999999998</v>
      </c>
      <c r="K194">
        <v>19.88</v>
      </c>
      <c r="L194">
        <v>19.79</v>
      </c>
      <c r="M194">
        <v>130.96</v>
      </c>
      <c r="N194">
        <v>155.97</v>
      </c>
      <c r="O194">
        <v>28.1594930555719</v>
      </c>
      <c r="P194">
        <v>11.237160216272599</v>
      </c>
      <c r="Q194">
        <v>14.0731968807649</v>
      </c>
      <c r="R194">
        <v>17.276300933184999</v>
      </c>
      <c r="S194">
        <v>20.856756782412699</v>
      </c>
      <c r="T194">
        <v>24.8242624934284</v>
      </c>
      <c r="U194">
        <f>IF(K194&lt;Q194,4,IF(K194&lt;R194,3,IF(K194&lt;S194,2,1)))</f>
        <v>2</v>
      </c>
      <c r="V194">
        <f>IF(E194=E193,U194-U193,0)</f>
        <v>0</v>
      </c>
      <c r="W194">
        <f>VLOOKUP(E194,parc_nmudou!$A$2:$B$160,2,FALSE)</f>
        <v>1</v>
      </c>
      <c r="X194">
        <v>2</v>
      </c>
      <c r="Y194">
        <f t="shared" si="2"/>
        <v>27.62</v>
      </c>
    </row>
    <row r="195" spans="1:25" x14ac:dyDescent="0.25">
      <c r="A195">
        <v>573116</v>
      </c>
      <c r="B195">
        <v>136</v>
      </c>
      <c r="C195">
        <v>58.83</v>
      </c>
      <c r="D195">
        <v>239.97</v>
      </c>
      <c r="E195">
        <v>235</v>
      </c>
      <c r="F195">
        <v>40.51</v>
      </c>
      <c r="G195">
        <v>1640</v>
      </c>
      <c r="H195">
        <v>1620</v>
      </c>
      <c r="I195">
        <v>12.96</v>
      </c>
      <c r="J195">
        <v>18.440000000000001</v>
      </c>
      <c r="K195">
        <v>20.440000000000001</v>
      </c>
      <c r="L195">
        <v>21.75</v>
      </c>
      <c r="M195">
        <v>147.58000000000001</v>
      </c>
      <c r="N195">
        <v>175.77</v>
      </c>
      <c r="O195">
        <v>28.50000754081</v>
      </c>
      <c r="P195">
        <v>11.237160216272599</v>
      </c>
      <c r="Q195">
        <v>14.0731968807649</v>
      </c>
      <c r="R195">
        <v>17.276300933184999</v>
      </c>
      <c r="S195">
        <v>20.856756782412699</v>
      </c>
      <c r="T195">
        <v>24.8242624934284</v>
      </c>
      <c r="U195">
        <f>IF(K195&lt;Q195,4,IF(K195&lt;R195,3,IF(K195&lt;S195,2,1)))</f>
        <v>2</v>
      </c>
      <c r="V195">
        <f>IF(E195=E194,U195-U194,0)</f>
        <v>0</v>
      </c>
      <c r="W195">
        <f>VLOOKUP(E195,parc_nmudou!$A$2:$B$160,2,FALSE)</f>
        <v>0</v>
      </c>
      <c r="X195">
        <v>2</v>
      </c>
      <c r="Y195">
        <f t="shared" ref="Y195:Y258" si="3">IF(X195=4,23.12,IF(X195=3,25.37,IF(X195=2,27.62,29.87)))</f>
        <v>27.62</v>
      </c>
    </row>
    <row r="196" spans="1:25" x14ac:dyDescent="0.25">
      <c r="A196">
        <v>573116</v>
      </c>
      <c r="B196">
        <v>179</v>
      </c>
      <c r="C196">
        <v>141.86000000000001</v>
      </c>
      <c r="D196">
        <v>288.45</v>
      </c>
      <c r="E196">
        <v>294</v>
      </c>
      <c r="F196">
        <v>40.6</v>
      </c>
      <c r="G196">
        <v>1526.02</v>
      </c>
      <c r="H196">
        <v>1551.45</v>
      </c>
      <c r="I196">
        <v>13.57</v>
      </c>
      <c r="J196">
        <v>19.96</v>
      </c>
      <c r="K196">
        <v>20.74</v>
      </c>
      <c r="L196">
        <v>22.83</v>
      </c>
      <c r="M196">
        <v>173.01</v>
      </c>
      <c r="N196">
        <v>203.51</v>
      </c>
      <c r="O196">
        <v>28.661641913357599</v>
      </c>
      <c r="P196">
        <v>11.2720595786797</v>
      </c>
      <c r="Q196">
        <v>14.1085876025868</v>
      </c>
      <c r="R196">
        <v>17.310449026362701</v>
      </c>
      <c r="S196">
        <v>20.887677959720602</v>
      </c>
      <c r="T196">
        <v>24.8497315540213</v>
      </c>
      <c r="U196">
        <f>IF(K196&lt;Q196,4,IF(K196&lt;R196,3,IF(K196&lt;S196,2,1)))</f>
        <v>2</v>
      </c>
      <c r="V196">
        <f>IF(E196=E195,U196-U195,0)</f>
        <v>0</v>
      </c>
      <c r="W196">
        <f>VLOOKUP(E196,parc_nmudou!$A$2:$B$160,2,FALSE)</f>
        <v>1</v>
      </c>
      <c r="X196">
        <v>2</v>
      </c>
      <c r="Y196">
        <f t="shared" si="3"/>
        <v>27.62</v>
      </c>
    </row>
    <row r="197" spans="1:25" x14ac:dyDescent="0.25">
      <c r="A197">
        <v>573116</v>
      </c>
      <c r="B197">
        <v>179</v>
      </c>
      <c r="C197">
        <v>141.86000000000001</v>
      </c>
      <c r="D197">
        <v>288.45</v>
      </c>
      <c r="E197">
        <v>295</v>
      </c>
      <c r="F197">
        <v>40.6</v>
      </c>
      <c r="G197">
        <v>1696.64</v>
      </c>
      <c r="H197">
        <v>1668.36</v>
      </c>
      <c r="I197">
        <v>13.4</v>
      </c>
      <c r="J197">
        <v>18.18</v>
      </c>
      <c r="K197">
        <v>19.28</v>
      </c>
      <c r="L197">
        <v>23.92</v>
      </c>
      <c r="M197">
        <v>163.72</v>
      </c>
      <c r="N197">
        <v>195.72</v>
      </c>
      <c r="O197">
        <v>27.768228084171</v>
      </c>
      <c r="P197">
        <v>11.2720595786797</v>
      </c>
      <c r="Q197">
        <v>14.1085876025868</v>
      </c>
      <c r="R197">
        <v>17.310449026362701</v>
      </c>
      <c r="S197">
        <v>20.887677959720602</v>
      </c>
      <c r="T197">
        <v>24.8497315540213</v>
      </c>
      <c r="U197">
        <f>IF(K197&lt;Q197,4,IF(K197&lt;R197,3,IF(K197&lt;S197,2,1)))</f>
        <v>2</v>
      </c>
      <c r="V197">
        <f>IF(E197=E196,U197-U196,0)</f>
        <v>0</v>
      </c>
      <c r="W197">
        <f>VLOOKUP(E197,parc_nmudou!$A$2:$B$160,2,FALSE)</f>
        <v>1</v>
      </c>
      <c r="Y197">
        <f t="shared" si="3"/>
        <v>29.87</v>
      </c>
    </row>
    <row r="198" spans="1:25" x14ac:dyDescent="0.25">
      <c r="A198">
        <v>573116</v>
      </c>
      <c r="B198">
        <v>126</v>
      </c>
      <c r="C198">
        <v>36.119999999999997</v>
      </c>
      <c r="D198">
        <v>88.16</v>
      </c>
      <c r="E198">
        <v>223</v>
      </c>
      <c r="F198">
        <v>40.97</v>
      </c>
      <c r="G198">
        <v>1660</v>
      </c>
      <c r="H198">
        <v>1680</v>
      </c>
      <c r="I198">
        <v>11.82</v>
      </c>
      <c r="J198">
        <v>17.059999999999999</v>
      </c>
      <c r="K198">
        <v>18.46</v>
      </c>
      <c r="L198">
        <v>18.559999999999999</v>
      </c>
      <c r="M198">
        <v>118.62</v>
      </c>
      <c r="N198">
        <v>138.85</v>
      </c>
      <c r="O198">
        <v>27.161756754977699</v>
      </c>
      <c r="P198">
        <v>11.415434499626199</v>
      </c>
      <c r="Q198">
        <v>14.253763540765799</v>
      </c>
      <c r="R198">
        <v>17.450336597210601</v>
      </c>
      <c r="S198">
        <v>21.014187886245502</v>
      </c>
      <c r="T198">
        <v>24.953814256625002</v>
      </c>
      <c r="U198">
        <f>IF(K198&lt;Q198,4,IF(K198&lt;R198,3,IF(K198&lt;S198,2,1)))</f>
        <v>2</v>
      </c>
      <c r="V198">
        <f>IF(E198=E197,U198-U197,0)</f>
        <v>0</v>
      </c>
      <c r="W198">
        <f>VLOOKUP(E198,parc_nmudou!$A$2:$B$160,2,FALSE)</f>
        <v>1</v>
      </c>
      <c r="X198">
        <v>2</v>
      </c>
      <c r="Y198">
        <f t="shared" si="3"/>
        <v>27.62</v>
      </c>
    </row>
    <row r="199" spans="1:25" x14ac:dyDescent="0.25">
      <c r="A199">
        <v>573116</v>
      </c>
      <c r="B199">
        <v>172</v>
      </c>
      <c r="C199">
        <v>150.66999999999999</v>
      </c>
      <c r="D199">
        <v>189.84</v>
      </c>
      <c r="E199">
        <v>285</v>
      </c>
      <c r="F199">
        <v>40.97</v>
      </c>
      <c r="G199">
        <v>1621.18</v>
      </c>
      <c r="H199">
        <v>1621.18</v>
      </c>
      <c r="I199">
        <v>12.7</v>
      </c>
      <c r="J199">
        <v>20.239999999999998</v>
      </c>
      <c r="K199">
        <v>22.12</v>
      </c>
      <c r="L199">
        <v>20.67</v>
      </c>
      <c r="M199">
        <v>163.94</v>
      </c>
      <c r="N199">
        <v>192.94</v>
      </c>
      <c r="O199">
        <v>29.4038817108164</v>
      </c>
      <c r="P199">
        <v>11.415434499626199</v>
      </c>
      <c r="Q199">
        <v>14.253763540765799</v>
      </c>
      <c r="R199">
        <v>17.450336597210601</v>
      </c>
      <c r="S199">
        <v>21.014187886245502</v>
      </c>
      <c r="T199">
        <v>24.953814256625002</v>
      </c>
      <c r="U199">
        <f>IF(K199&lt;Q199,4,IF(K199&lt;R199,3,IF(K199&lt;S199,2,1)))</f>
        <v>1</v>
      </c>
      <c r="V199">
        <f>IF(E199=E198,U199-U198,0)</f>
        <v>0</v>
      </c>
      <c r="W199">
        <f>VLOOKUP(E199,parc_nmudou!$A$2:$B$160,2,FALSE)</f>
        <v>1</v>
      </c>
      <c r="X199">
        <v>1</v>
      </c>
      <c r="Y199">
        <f t="shared" si="3"/>
        <v>29.87</v>
      </c>
    </row>
    <row r="200" spans="1:25" x14ac:dyDescent="0.25">
      <c r="A200">
        <v>573116</v>
      </c>
      <c r="B200">
        <v>172</v>
      </c>
      <c r="C200">
        <v>150.66999999999999</v>
      </c>
      <c r="D200">
        <v>189.84</v>
      </c>
      <c r="E200">
        <v>286</v>
      </c>
      <c r="F200">
        <v>40.97</v>
      </c>
      <c r="G200">
        <v>1569.74</v>
      </c>
      <c r="H200">
        <v>1569.74</v>
      </c>
      <c r="I200">
        <v>12.76</v>
      </c>
      <c r="J200">
        <v>19.07</v>
      </c>
      <c r="K200">
        <v>20.2</v>
      </c>
      <c r="L200">
        <v>20.37</v>
      </c>
      <c r="M200">
        <v>147.28</v>
      </c>
      <c r="N200">
        <v>175.01</v>
      </c>
      <c r="O200">
        <v>28.256111580021201</v>
      </c>
      <c r="P200">
        <v>11.415434499626199</v>
      </c>
      <c r="Q200">
        <v>14.253763540765799</v>
      </c>
      <c r="R200">
        <v>17.450336597210601</v>
      </c>
      <c r="S200">
        <v>21.014187886245502</v>
      </c>
      <c r="T200">
        <v>24.953814256625002</v>
      </c>
      <c r="U200">
        <f>IF(K200&lt;Q200,4,IF(K200&lt;R200,3,IF(K200&lt;S200,2,1)))</f>
        <v>2</v>
      </c>
      <c r="V200">
        <f>IF(E200=E199,U200-U199,0)</f>
        <v>0</v>
      </c>
      <c r="W200">
        <f>VLOOKUP(E200,parc_nmudou!$A$2:$B$160,2,FALSE)</f>
        <v>1</v>
      </c>
      <c r="X200">
        <v>2</v>
      </c>
      <c r="Y200">
        <f t="shared" si="3"/>
        <v>27.62</v>
      </c>
    </row>
    <row r="201" spans="1:25" x14ac:dyDescent="0.25">
      <c r="A201">
        <v>573116</v>
      </c>
      <c r="B201">
        <v>174</v>
      </c>
      <c r="C201">
        <v>146.9</v>
      </c>
      <c r="D201">
        <v>200.97</v>
      </c>
      <c r="E201">
        <v>288</v>
      </c>
      <c r="F201">
        <v>40.97</v>
      </c>
      <c r="G201">
        <v>1767.3</v>
      </c>
      <c r="H201">
        <v>1767.3</v>
      </c>
      <c r="I201">
        <v>9.48</v>
      </c>
      <c r="J201">
        <v>14.69</v>
      </c>
      <c r="K201">
        <v>16</v>
      </c>
      <c r="L201">
        <v>12.78</v>
      </c>
      <c r="M201">
        <v>72.83</v>
      </c>
      <c r="N201">
        <v>88.12</v>
      </c>
      <c r="O201">
        <v>25.510617570431499</v>
      </c>
      <c r="P201">
        <v>11.415434499626199</v>
      </c>
      <c r="Q201">
        <v>14.253763540765799</v>
      </c>
      <c r="R201">
        <v>17.450336597210601</v>
      </c>
      <c r="S201">
        <v>21.014187886245502</v>
      </c>
      <c r="T201">
        <v>24.953814256625002</v>
      </c>
      <c r="U201">
        <f>IF(K201&lt;Q201,4,IF(K201&lt;R201,3,IF(K201&lt;S201,2,1)))</f>
        <v>3</v>
      </c>
      <c r="V201">
        <f>IF(E201=E200,U201-U200,0)</f>
        <v>0</v>
      </c>
      <c r="W201">
        <f>VLOOKUP(E201,parc_nmudou!$A$2:$B$160,2,FALSE)</f>
        <v>1</v>
      </c>
      <c r="X201">
        <v>3</v>
      </c>
      <c r="Y201">
        <f t="shared" si="3"/>
        <v>25.37</v>
      </c>
    </row>
    <row r="202" spans="1:25" x14ac:dyDescent="0.25">
      <c r="A202">
        <v>573116</v>
      </c>
      <c r="B202">
        <v>169</v>
      </c>
      <c r="C202">
        <v>163.72</v>
      </c>
      <c r="D202">
        <v>69.56</v>
      </c>
      <c r="E202">
        <v>280</v>
      </c>
      <c r="F202">
        <v>41</v>
      </c>
      <c r="G202">
        <v>1584.49</v>
      </c>
      <c r="H202">
        <v>1690.13</v>
      </c>
      <c r="I202">
        <v>10.88</v>
      </c>
      <c r="J202">
        <v>15.86</v>
      </c>
      <c r="K202">
        <v>17.12</v>
      </c>
      <c r="L202">
        <v>16.14</v>
      </c>
      <c r="M202">
        <v>97.32</v>
      </c>
      <c r="N202">
        <v>117.41</v>
      </c>
      <c r="O202">
        <v>26.271177859762702</v>
      </c>
      <c r="P202">
        <v>11.427052159415499</v>
      </c>
      <c r="Q202">
        <v>14.265511908608699</v>
      </c>
      <c r="R202">
        <v>17.461643644950399</v>
      </c>
      <c r="S202">
        <v>21.0244025380251</v>
      </c>
      <c r="T202">
        <v>24.962209664049301</v>
      </c>
      <c r="U202">
        <f>IF(K202&lt;Q202,4,IF(K202&lt;R202,3,IF(K202&lt;S202,2,1)))</f>
        <v>3</v>
      </c>
      <c r="V202">
        <f>IF(E202=E201,U202-U201,0)</f>
        <v>0</v>
      </c>
      <c r="W202">
        <f>VLOOKUP(E202,parc_nmudou!$A$2:$B$160,2,FALSE)</f>
        <v>1</v>
      </c>
      <c r="X202">
        <v>2</v>
      </c>
      <c r="Y202">
        <f t="shared" si="3"/>
        <v>27.62</v>
      </c>
    </row>
    <row r="203" spans="1:25" x14ac:dyDescent="0.25">
      <c r="A203">
        <v>573116</v>
      </c>
      <c r="B203">
        <v>168</v>
      </c>
      <c r="C203">
        <v>39.14</v>
      </c>
      <c r="D203">
        <v>303.91000000000003</v>
      </c>
      <c r="E203">
        <v>279</v>
      </c>
      <c r="F203">
        <v>41.13</v>
      </c>
      <c r="G203">
        <v>1534.02</v>
      </c>
      <c r="H203">
        <v>1636.28</v>
      </c>
      <c r="I203">
        <v>12.27</v>
      </c>
      <c r="J203">
        <v>19.989999999999998</v>
      </c>
      <c r="K203">
        <v>21.86</v>
      </c>
      <c r="L203">
        <v>19.97</v>
      </c>
      <c r="M203">
        <v>159.80000000000001</v>
      </c>
      <c r="N203">
        <v>188</v>
      </c>
      <c r="O203">
        <v>29.220872617778198</v>
      </c>
      <c r="P203">
        <v>11.477382144796501</v>
      </c>
      <c r="Q203">
        <v>14.316381967184601</v>
      </c>
      <c r="R203">
        <v>17.5105798560467</v>
      </c>
      <c r="S203">
        <v>21.068591898132901</v>
      </c>
      <c r="T203">
        <v>24.998514381864201</v>
      </c>
      <c r="U203">
        <f>IF(K203&lt;Q203,4,IF(K203&lt;R203,3,IF(K203&lt;S203,2,1)))</f>
        <v>1</v>
      </c>
      <c r="V203">
        <f>IF(E203=E202,U203-U202,0)</f>
        <v>0</v>
      </c>
      <c r="W203">
        <f>VLOOKUP(E203,parc_nmudou!$A$2:$B$160,2,FALSE)</f>
        <v>1</v>
      </c>
      <c r="X203">
        <v>1</v>
      </c>
      <c r="Y203">
        <f t="shared" si="3"/>
        <v>29.87</v>
      </c>
    </row>
    <row r="204" spans="1:25" x14ac:dyDescent="0.25">
      <c r="A204">
        <v>573116</v>
      </c>
      <c r="B204">
        <v>125</v>
      </c>
      <c r="C204">
        <v>24.09</v>
      </c>
      <c r="D204">
        <v>189.79</v>
      </c>
      <c r="E204">
        <v>222</v>
      </c>
      <c r="F204">
        <v>41.26</v>
      </c>
      <c r="G204">
        <v>1340</v>
      </c>
      <c r="H204">
        <v>1260</v>
      </c>
      <c r="I204">
        <v>14.91</v>
      </c>
      <c r="J204">
        <v>18.66</v>
      </c>
      <c r="K204">
        <v>19.12</v>
      </c>
      <c r="L204">
        <v>22.34</v>
      </c>
      <c r="M204">
        <v>156.91</v>
      </c>
      <c r="N204">
        <v>183.66</v>
      </c>
      <c r="O204">
        <v>27.516812097129499</v>
      </c>
      <c r="P204">
        <v>11.527690233043399</v>
      </c>
      <c r="Q204">
        <v>14.367187546149299</v>
      </c>
      <c r="R204">
        <v>17.559416947801999</v>
      </c>
      <c r="S204">
        <v>21.1126610139302</v>
      </c>
      <c r="T204">
        <v>25.034696975145</v>
      </c>
      <c r="U204">
        <f>IF(K204&lt;Q204,4,IF(K204&lt;R204,3,IF(K204&lt;S204,2,1)))</f>
        <v>2</v>
      </c>
      <c r="V204">
        <f>IF(E204=E203,U204-U203,0)</f>
        <v>0</v>
      </c>
      <c r="W204">
        <f>VLOOKUP(E204,parc_nmudou!$A$2:$B$160,2,FALSE)</f>
        <v>1</v>
      </c>
      <c r="X204">
        <v>2</v>
      </c>
      <c r="Y204">
        <f t="shared" si="3"/>
        <v>27.62</v>
      </c>
    </row>
    <row r="205" spans="1:25" x14ac:dyDescent="0.25">
      <c r="A205">
        <v>573116</v>
      </c>
      <c r="B205">
        <v>115</v>
      </c>
      <c r="C205">
        <v>72.77</v>
      </c>
      <c r="D205">
        <v>212.95</v>
      </c>
      <c r="E205">
        <v>201</v>
      </c>
      <c r="F205">
        <v>41.33</v>
      </c>
      <c r="G205">
        <v>1480</v>
      </c>
      <c r="H205">
        <v>1460</v>
      </c>
      <c r="I205">
        <v>13.29</v>
      </c>
      <c r="J205">
        <v>18.899999999999999</v>
      </c>
      <c r="K205">
        <v>19.760000000000002</v>
      </c>
      <c r="L205">
        <v>20.440000000000001</v>
      </c>
      <c r="M205">
        <v>140.84</v>
      </c>
      <c r="N205">
        <v>167.74</v>
      </c>
      <c r="O205">
        <v>27.9048627514447</v>
      </c>
      <c r="P205">
        <v>11.5547699296219</v>
      </c>
      <c r="Q205">
        <v>14.3945175792583</v>
      </c>
      <c r="R205">
        <v>17.585672787975899</v>
      </c>
      <c r="S205">
        <v>21.136340835359999</v>
      </c>
      <c r="T205">
        <v>25.0541294993976</v>
      </c>
      <c r="U205">
        <f>IF(K205&lt;Q205,4,IF(K205&lt;R205,3,IF(K205&lt;S205,2,1)))</f>
        <v>2</v>
      </c>
      <c r="V205">
        <f>IF(E205=E204,U205-U204,0)</f>
        <v>0</v>
      </c>
      <c r="W205">
        <f>VLOOKUP(E205,parc_nmudou!$A$2:$B$160,2,FALSE)</f>
        <v>1</v>
      </c>
      <c r="X205">
        <v>2</v>
      </c>
      <c r="Y205">
        <f t="shared" si="3"/>
        <v>27.62</v>
      </c>
    </row>
    <row r="206" spans="1:25" x14ac:dyDescent="0.25">
      <c r="A206">
        <v>573116</v>
      </c>
      <c r="B206">
        <v>146</v>
      </c>
      <c r="C206">
        <v>179.33</v>
      </c>
      <c r="D206">
        <v>318.77</v>
      </c>
      <c r="E206">
        <v>249</v>
      </c>
      <c r="F206">
        <v>41.33</v>
      </c>
      <c r="G206">
        <v>1500</v>
      </c>
      <c r="H206">
        <v>1480</v>
      </c>
      <c r="I206">
        <v>12.37</v>
      </c>
      <c r="J206">
        <v>17.22</v>
      </c>
      <c r="K206">
        <v>19.079999999999998</v>
      </c>
      <c r="L206">
        <v>18.260000000000002</v>
      </c>
      <c r="M206">
        <v>116.39</v>
      </c>
      <c r="N206">
        <v>138.62</v>
      </c>
      <c r="O206">
        <v>27.475192366448201</v>
      </c>
      <c r="P206">
        <v>11.5547699296219</v>
      </c>
      <c r="Q206">
        <v>14.3945175792583</v>
      </c>
      <c r="R206">
        <v>17.585672787975899</v>
      </c>
      <c r="S206">
        <v>21.136340835359999</v>
      </c>
      <c r="T206">
        <v>25.0541294993976</v>
      </c>
      <c r="U206">
        <f>IF(K206&lt;Q206,4,IF(K206&lt;R206,3,IF(K206&lt;S206,2,1)))</f>
        <v>2</v>
      </c>
      <c r="V206">
        <f>IF(E206=E205,U206-U205,0)</f>
        <v>0</v>
      </c>
      <c r="W206">
        <f>VLOOKUP(E206,parc_nmudou!$A$2:$B$160,2,FALSE)</f>
        <v>1</v>
      </c>
      <c r="X206">
        <v>2</v>
      </c>
      <c r="Y206">
        <f t="shared" si="3"/>
        <v>27.62</v>
      </c>
    </row>
    <row r="207" spans="1:25" x14ac:dyDescent="0.25">
      <c r="A207">
        <v>573116</v>
      </c>
      <c r="B207">
        <v>146</v>
      </c>
      <c r="C207">
        <v>179.33</v>
      </c>
      <c r="D207">
        <v>318.77</v>
      </c>
      <c r="E207">
        <v>250</v>
      </c>
      <c r="F207">
        <v>41.33</v>
      </c>
      <c r="G207">
        <v>1680</v>
      </c>
      <c r="H207">
        <v>1700</v>
      </c>
      <c r="I207">
        <v>10.79</v>
      </c>
      <c r="J207">
        <v>16.62</v>
      </c>
      <c r="K207">
        <v>18.18</v>
      </c>
      <c r="L207">
        <v>15.77</v>
      </c>
      <c r="M207">
        <v>95.96</v>
      </c>
      <c r="N207">
        <v>114.29</v>
      </c>
      <c r="O207">
        <v>26.893182184680999</v>
      </c>
      <c r="P207">
        <v>11.5547699296219</v>
      </c>
      <c r="Q207">
        <v>14.3945175792583</v>
      </c>
      <c r="R207">
        <v>17.585672787975899</v>
      </c>
      <c r="S207">
        <v>21.136340835359999</v>
      </c>
      <c r="T207">
        <v>25.0541294993976</v>
      </c>
      <c r="U207">
        <f>IF(K207&lt;Q207,4,IF(K207&lt;R207,3,IF(K207&lt;S207,2,1)))</f>
        <v>2</v>
      </c>
      <c r="V207">
        <f>IF(E207=E206,U207-U206,0)</f>
        <v>0</v>
      </c>
      <c r="W207">
        <f>VLOOKUP(E207,parc_nmudou!$A$2:$B$160,2,FALSE)</f>
        <v>0</v>
      </c>
      <c r="X207">
        <v>2</v>
      </c>
      <c r="Y207">
        <f t="shared" si="3"/>
        <v>27.62</v>
      </c>
    </row>
    <row r="208" spans="1:25" x14ac:dyDescent="0.25">
      <c r="A208">
        <v>573116</v>
      </c>
      <c r="B208">
        <v>147</v>
      </c>
      <c r="C208">
        <v>112.05</v>
      </c>
      <c r="D208">
        <v>337.71</v>
      </c>
      <c r="E208">
        <v>251</v>
      </c>
      <c r="F208">
        <v>41.43</v>
      </c>
      <c r="G208">
        <v>1660</v>
      </c>
      <c r="H208">
        <v>1480</v>
      </c>
      <c r="I208">
        <v>12.24</v>
      </c>
      <c r="J208">
        <v>17.46</v>
      </c>
      <c r="K208">
        <v>19.18</v>
      </c>
      <c r="L208">
        <v>17.760000000000002</v>
      </c>
      <c r="M208">
        <v>114.39</v>
      </c>
      <c r="N208">
        <v>136.24</v>
      </c>
      <c r="O208">
        <v>27.5159462065381</v>
      </c>
      <c r="P208">
        <v>11.593443725255399</v>
      </c>
      <c r="Q208">
        <v>14.433527800415799</v>
      </c>
      <c r="R208">
        <v>17.623131278762202</v>
      </c>
      <c r="S208">
        <v>21.170108912138499</v>
      </c>
      <c r="T208">
        <v>25.0818292261397</v>
      </c>
      <c r="U208">
        <f>IF(K208&lt;Q208,4,IF(K208&lt;R208,3,IF(K208&lt;S208,2,1)))</f>
        <v>2</v>
      </c>
      <c r="V208">
        <f>IF(E208=E207,U208-U207,0)</f>
        <v>0</v>
      </c>
      <c r="W208">
        <f>VLOOKUP(E208,parc_nmudou!$A$2:$B$160,2,FALSE)</f>
        <v>1</v>
      </c>
      <c r="X208">
        <v>2</v>
      </c>
      <c r="Y208">
        <f t="shared" si="3"/>
        <v>27.62</v>
      </c>
    </row>
    <row r="209" spans="1:25" x14ac:dyDescent="0.25">
      <c r="A209">
        <v>573116</v>
      </c>
      <c r="B209">
        <v>112</v>
      </c>
      <c r="C209">
        <v>51.81</v>
      </c>
      <c r="D209">
        <v>301.14999999999998</v>
      </c>
      <c r="E209">
        <v>195</v>
      </c>
      <c r="F209">
        <v>41.56</v>
      </c>
      <c r="G209">
        <v>1458.92</v>
      </c>
      <c r="H209">
        <v>1458.92</v>
      </c>
      <c r="I209">
        <v>12.75</v>
      </c>
      <c r="J209">
        <v>18.09</v>
      </c>
      <c r="K209">
        <v>20.12</v>
      </c>
      <c r="L209">
        <v>19.399999999999999</v>
      </c>
      <c r="M209">
        <v>137.72</v>
      </c>
      <c r="N209">
        <v>163.5</v>
      </c>
      <c r="O209">
        <v>28.078990241009901</v>
      </c>
      <c r="P209">
        <v>11.6436990680403</v>
      </c>
      <c r="Q209">
        <v>14.484183395595901</v>
      </c>
      <c r="R209">
        <v>17.671739637702</v>
      </c>
      <c r="S209">
        <v>21.213901660511102</v>
      </c>
      <c r="T209">
        <v>25.117731877434501</v>
      </c>
      <c r="U209">
        <f>IF(K209&lt;Q209,4,IF(K209&lt;R209,3,IF(K209&lt;S209,2,1)))</f>
        <v>2</v>
      </c>
      <c r="V209">
        <f>IF(E209=E208,U209-U208,0)</f>
        <v>0</v>
      </c>
      <c r="W209">
        <f>VLOOKUP(E209,parc_nmudou!$A$2:$B$160,2,FALSE)</f>
        <v>1</v>
      </c>
      <c r="X209">
        <v>3</v>
      </c>
      <c r="Y209">
        <f t="shared" si="3"/>
        <v>25.37</v>
      </c>
    </row>
    <row r="210" spans="1:25" x14ac:dyDescent="0.25">
      <c r="A210">
        <v>573116</v>
      </c>
      <c r="B210">
        <v>112</v>
      </c>
      <c r="C210">
        <v>51.81</v>
      </c>
      <c r="D210">
        <v>301.14999999999998</v>
      </c>
      <c r="E210">
        <v>196</v>
      </c>
      <c r="F210">
        <v>41.56</v>
      </c>
      <c r="G210">
        <v>1320</v>
      </c>
      <c r="H210">
        <v>1340</v>
      </c>
      <c r="I210">
        <v>13.9</v>
      </c>
      <c r="J210">
        <v>18.98</v>
      </c>
      <c r="K210">
        <v>22.02</v>
      </c>
      <c r="L210">
        <v>21.18</v>
      </c>
      <c r="M210">
        <v>153.5</v>
      </c>
      <c r="N210">
        <v>182.36</v>
      </c>
      <c r="O210">
        <v>29.232286414194402</v>
      </c>
      <c r="P210">
        <v>11.6436990680403</v>
      </c>
      <c r="Q210">
        <v>14.484183395595901</v>
      </c>
      <c r="R210">
        <v>17.671739637702</v>
      </c>
      <c r="S210">
        <v>21.213901660511102</v>
      </c>
      <c r="T210">
        <v>25.117731877434501</v>
      </c>
      <c r="U210">
        <f>IF(K210&lt;Q210,4,IF(K210&lt;R210,3,IF(K210&lt;S210,2,1)))</f>
        <v>1</v>
      </c>
      <c r="V210">
        <f>IF(E210=E209,U210-U209,0)</f>
        <v>0</v>
      </c>
      <c r="W210">
        <f>VLOOKUP(E210,parc_nmudou!$A$2:$B$160,2,FALSE)</f>
        <v>0</v>
      </c>
      <c r="X210">
        <v>1</v>
      </c>
      <c r="Y210">
        <f t="shared" si="3"/>
        <v>29.87</v>
      </c>
    </row>
    <row r="211" spans="1:25" x14ac:dyDescent="0.25">
      <c r="A211">
        <v>573116</v>
      </c>
      <c r="B211">
        <v>112</v>
      </c>
      <c r="C211">
        <v>51.81</v>
      </c>
      <c r="D211">
        <v>301.14999999999998</v>
      </c>
      <c r="E211">
        <v>197</v>
      </c>
      <c r="F211">
        <v>41.56</v>
      </c>
      <c r="G211">
        <v>1380</v>
      </c>
      <c r="H211">
        <v>1260</v>
      </c>
      <c r="I211">
        <v>13.52</v>
      </c>
      <c r="J211">
        <v>18.920000000000002</v>
      </c>
      <c r="K211">
        <v>20.86</v>
      </c>
      <c r="L211">
        <v>18.510000000000002</v>
      </c>
      <c r="M211">
        <v>134.63999999999999</v>
      </c>
      <c r="N211">
        <v>159.46</v>
      </c>
      <c r="O211">
        <v>28.535056093367398</v>
      </c>
      <c r="P211">
        <v>11.6436990680403</v>
      </c>
      <c r="Q211">
        <v>14.484183395595901</v>
      </c>
      <c r="R211">
        <v>17.671739637702</v>
      </c>
      <c r="S211">
        <v>21.213901660511102</v>
      </c>
      <c r="T211">
        <v>25.117731877434501</v>
      </c>
      <c r="U211">
        <f>IF(K211&lt;Q211,4,IF(K211&lt;R211,3,IF(K211&lt;S211,2,1)))</f>
        <v>2</v>
      </c>
      <c r="V211">
        <f>IF(E211=E210,U211-U210,0)</f>
        <v>0</v>
      </c>
      <c r="W211">
        <f>VLOOKUP(E211,parc_nmudou!$A$2:$B$160,2,FALSE)</f>
        <v>0</v>
      </c>
      <c r="X211">
        <v>2</v>
      </c>
      <c r="Y211">
        <f t="shared" si="3"/>
        <v>27.62</v>
      </c>
    </row>
    <row r="212" spans="1:25" x14ac:dyDescent="0.25">
      <c r="A212">
        <v>573116</v>
      </c>
      <c r="B212">
        <v>180</v>
      </c>
      <c r="C212">
        <v>67.88</v>
      </c>
      <c r="D212">
        <v>288.94</v>
      </c>
      <c r="E212">
        <v>296</v>
      </c>
      <c r="F212">
        <v>41.56</v>
      </c>
      <c r="G212">
        <v>1486.69</v>
      </c>
      <c r="H212">
        <v>1585.81</v>
      </c>
      <c r="I212">
        <v>11.54</v>
      </c>
      <c r="J212">
        <v>18.25</v>
      </c>
      <c r="K212">
        <v>18.66</v>
      </c>
      <c r="L212">
        <v>16.82</v>
      </c>
      <c r="M212">
        <v>121.14</v>
      </c>
      <c r="N212">
        <v>142.56</v>
      </c>
      <c r="O212">
        <v>27.151111714835299</v>
      </c>
      <c r="P212">
        <v>11.6436990680403</v>
      </c>
      <c r="Q212">
        <v>14.484183395595901</v>
      </c>
      <c r="R212">
        <v>17.671739637702</v>
      </c>
      <c r="S212">
        <v>21.213901660511102</v>
      </c>
      <c r="T212">
        <v>25.117731877434501</v>
      </c>
      <c r="U212">
        <f>IF(K212&lt;Q212,4,IF(K212&lt;R212,3,IF(K212&lt;S212,2,1)))</f>
        <v>2</v>
      </c>
      <c r="V212">
        <f>IF(E212=E211,U212-U211,0)</f>
        <v>0</v>
      </c>
      <c r="W212">
        <f>VLOOKUP(E212,parc_nmudou!$A$2:$B$160,2,FALSE)</f>
        <v>0</v>
      </c>
      <c r="X212">
        <v>2</v>
      </c>
      <c r="Y212">
        <f t="shared" si="3"/>
        <v>27.62</v>
      </c>
    </row>
    <row r="213" spans="1:25" x14ac:dyDescent="0.25">
      <c r="A213">
        <v>573116</v>
      </c>
      <c r="B213">
        <v>180</v>
      </c>
      <c r="C213">
        <v>67.88</v>
      </c>
      <c r="D213">
        <v>288.94</v>
      </c>
      <c r="E213">
        <v>297</v>
      </c>
      <c r="F213">
        <v>41.56</v>
      </c>
      <c r="G213">
        <v>1625.18</v>
      </c>
      <c r="H213">
        <v>1598.09</v>
      </c>
      <c r="I213">
        <v>13.01</v>
      </c>
      <c r="J213">
        <v>19.98</v>
      </c>
      <c r="K213">
        <v>21.38</v>
      </c>
      <c r="L213">
        <v>21.57</v>
      </c>
      <c r="M213">
        <v>166</v>
      </c>
      <c r="N213">
        <v>194.39</v>
      </c>
      <c r="O213">
        <v>28.850195765484099</v>
      </c>
      <c r="P213">
        <v>11.6436990680403</v>
      </c>
      <c r="Q213">
        <v>14.484183395595901</v>
      </c>
      <c r="R213">
        <v>17.671739637702</v>
      </c>
      <c r="S213">
        <v>21.213901660511102</v>
      </c>
      <c r="T213">
        <v>25.117731877434501</v>
      </c>
      <c r="U213">
        <f>IF(K213&lt;Q213,4,IF(K213&lt;R213,3,IF(K213&lt;S213,2,1)))</f>
        <v>1</v>
      </c>
      <c r="V213">
        <f>IF(E213=E212,U213-U212,0)</f>
        <v>0</v>
      </c>
      <c r="W213">
        <f>VLOOKUP(E213,parc_nmudou!$A$2:$B$160,2,FALSE)</f>
        <v>0</v>
      </c>
      <c r="X213">
        <v>1</v>
      </c>
      <c r="Y213">
        <f t="shared" si="3"/>
        <v>29.87</v>
      </c>
    </row>
    <row r="214" spans="1:25" x14ac:dyDescent="0.25">
      <c r="A214">
        <v>573116</v>
      </c>
      <c r="B214">
        <v>180</v>
      </c>
      <c r="C214">
        <v>67.88</v>
      </c>
      <c r="D214">
        <v>288.94</v>
      </c>
      <c r="E214">
        <v>298</v>
      </c>
      <c r="F214">
        <v>41.56</v>
      </c>
      <c r="G214">
        <v>1578.03</v>
      </c>
      <c r="H214">
        <v>1683.24</v>
      </c>
      <c r="I214">
        <v>11.72</v>
      </c>
      <c r="J214">
        <v>18.190000000000001</v>
      </c>
      <c r="K214">
        <v>20.2</v>
      </c>
      <c r="L214">
        <v>18.47</v>
      </c>
      <c r="M214">
        <v>132.16</v>
      </c>
      <c r="N214">
        <v>155.93</v>
      </c>
      <c r="O214">
        <v>28.128737794655201</v>
      </c>
      <c r="P214">
        <v>11.6436990680403</v>
      </c>
      <c r="Q214">
        <v>14.484183395595901</v>
      </c>
      <c r="R214">
        <v>17.671739637702</v>
      </c>
      <c r="S214">
        <v>21.213901660511102</v>
      </c>
      <c r="T214">
        <v>25.117731877434501</v>
      </c>
      <c r="U214">
        <f>IF(K214&lt;Q214,4,IF(K214&lt;R214,3,IF(K214&lt;S214,2,1)))</f>
        <v>2</v>
      </c>
      <c r="V214">
        <f>IF(E214=E213,U214-U213,0)</f>
        <v>0</v>
      </c>
      <c r="W214">
        <f>VLOOKUP(E214,parc_nmudou!$A$2:$B$160,2,FALSE)</f>
        <v>0</v>
      </c>
      <c r="X214">
        <v>2</v>
      </c>
      <c r="Y214">
        <f t="shared" si="3"/>
        <v>27.62</v>
      </c>
    </row>
    <row r="215" spans="1:25" x14ac:dyDescent="0.25">
      <c r="A215">
        <v>573116</v>
      </c>
      <c r="B215">
        <v>119</v>
      </c>
      <c r="C215">
        <v>83.76</v>
      </c>
      <c r="D215">
        <v>304.7</v>
      </c>
      <c r="E215">
        <v>211</v>
      </c>
      <c r="F215">
        <v>41.79</v>
      </c>
      <c r="G215">
        <v>1635.76</v>
      </c>
      <c r="H215">
        <v>1635.76</v>
      </c>
      <c r="I215">
        <v>12.07</v>
      </c>
      <c r="J215">
        <v>17.32</v>
      </c>
      <c r="K215">
        <v>18.68</v>
      </c>
      <c r="L215">
        <v>19.100000000000001</v>
      </c>
      <c r="M215">
        <v>125.63</v>
      </c>
      <c r="N215">
        <v>147.05000000000001</v>
      </c>
      <c r="O215">
        <v>27.1095729113948</v>
      </c>
      <c r="P215">
        <v>11.732553697268299</v>
      </c>
      <c r="Q215">
        <v>14.573644197582301</v>
      </c>
      <c r="R215">
        <v>17.757496254580101</v>
      </c>
      <c r="S215">
        <v>21.291089133348301</v>
      </c>
      <c r="T215">
        <v>25.1809570724268</v>
      </c>
      <c r="U215">
        <f>IF(K215&lt;Q215,4,IF(K215&lt;R215,3,IF(K215&lt;S215,2,1)))</f>
        <v>2</v>
      </c>
      <c r="V215">
        <f>IF(E215=E214,U215-U214,0)</f>
        <v>0</v>
      </c>
      <c r="W215">
        <f>VLOOKUP(E215,parc_nmudou!$A$2:$B$160,2,FALSE)</f>
        <v>1</v>
      </c>
      <c r="X215">
        <v>2</v>
      </c>
      <c r="Y215">
        <f t="shared" si="3"/>
        <v>27.62</v>
      </c>
    </row>
    <row r="216" spans="1:25" x14ac:dyDescent="0.25">
      <c r="A216">
        <v>573116</v>
      </c>
      <c r="B216">
        <v>119</v>
      </c>
      <c r="C216">
        <v>83.76</v>
      </c>
      <c r="D216">
        <v>304.7</v>
      </c>
      <c r="E216">
        <v>212</v>
      </c>
      <c r="F216">
        <v>41.79</v>
      </c>
      <c r="G216">
        <v>1724.18</v>
      </c>
      <c r="H216">
        <v>1724.18</v>
      </c>
      <c r="I216">
        <v>12.85</v>
      </c>
      <c r="J216">
        <v>18.8</v>
      </c>
      <c r="K216">
        <v>20.76</v>
      </c>
      <c r="L216">
        <v>22.65</v>
      </c>
      <c r="M216">
        <v>160.76</v>
      </c>
      <c r="N216">
        <v>188.17</v>
      </c>
      <c r="O216">
        <v>28.425727659385299</v>
      </c>
      <c r="P216">
        <v>11.732553697268299</v>
      </c>
      <c r="Q216">
        <v>14.573644197582301</v>
      </c>
      <c r="R216">
        <v>17.757496254580101</v>
      </c>
      <c r="S216">
        <v>21.291089133348301</v>
      </c>
      <c r="T216">
        <v>25.1809570724268</v>
      </c>
      <c r="U216">
        <f>IF(K216&lt;Q216,4,IF(K216&lt;R216,3,IF(K216&lt;S216,2,1)))</f>
        <v>2</v>
      </c>
      <c r="V216">
        <f>IF(E216=E215,U216-U215,0)</f>
        <v>0</v>
      </c>
      <c r="W216">
        <f>VLOOKUP(E216,parc_nmudou!$A$2:$B$160,2,FALSE)</f>
        <v>1</v>
      </c>
      <c r="X216">
        <v>2</v>
      </c>
      <c r="Y216">
        <f t="shared" si="3"/>
        <v>27.62</v>
      </c>
    </row>
    <row r="217" spans="1:25" x14ac:dyDescent="0.25">
      <c r="A217">
        <v>573116</v>
      </c>
      <c r="B217">
        <v>119</v>
      </c>
      <c r="C217">
        <v>83.76</v>
      </c>
      <c r="D217">
        <v>304.7</v>
      </c>
      <c r="E217">
        <v>213</v>
      </c>
      <c r="F217">
        <v>41.79</v>
      </c>
      <c r="G217">
        <v>1680</v>
      </c>
      <c r="H217">
        <v>1680</v>
      </c>
      <c r="I217">
        <v>12.37</v>
      </c>
      <c r="J217">
        <v>18.27</v>
      </c>
      <c r="K217">
        <v>19.899999999999999</v>
      </c>
      <c r="L217">
        <v>20.37</v>
      </c>
      <c r="M217">
        <v>139.61000000000001</v>
      </c>
      <c r="N217">
        <v>163.41999999999999</v>
      </c>
      <c r="O217">
        <v>27.890783884574098</v>
      </c>
      <c r="P217">
        <v>11.732553697268299</v>
      </c>
      <c r="Q217">
        <v>14.573644197582301</v>
      </c>
      <c r="R217">
        <v>17.757496254580101</v>
      </c>
      <c r="S217">
        <v>21.291089133348301</v>
      </c>
      <c r="T217">
        <v>25.1809570724268</v>
      </c>
      <c r="U217">
        <f>IF(K217&lt;Q217,4,IF(K217&lt;R217,3,IF(K217&lt;S217,2,1)))</f>
        <v>2</v>
      </c>
      <c r="V217">
        <f>IF(E217=E216,U217-U216,0)</f>
        <v>0</v>
      </c>
      <c r="W217">
        <f>VLOOKUP(E217,parc_nmudou!$A$2:$B$160,2,FALSE)</f>
        <v>1</v>
      </c>
      <c r="X217">
        <v>2</v>
      </c>
      <c r="Y217">
        <f t="shared" si="3"/>
        <v>27.62</v>
      </c>
    </row>
    <row r="218" spans="1:25" x14ac:dyDescent="0.25">
      <c r="A218">
        <v>573116</v>
      </c>
      <c r="B218">
        <v>135</v>
      </c>
      <c r="C218">
        <v>106.62</v>
      </c>
      <c r="D218">
        <v>183.05</v>
      </c>
      <c r="E218">
        <v>232</v>
      </c>
      <c r="F218">
        <v>41.92</v>
      </c>
      <c r="G218">
        <v>1640</v>
      </c>
      <c r="H218">
        <v>1620</v>
      </c>
      <c r="I218">
        <v>11.77</v>
      </c>
      <c r="J218">
        <v>17.3</v>
      </c>
      <c r="K218">
        <v>18.62</v>
      </c>
      <c r="L218">
        <v>17.95</v>
      </c>
      <c r="M218">
        <v>114.54</v>
      </c>
      <c r="N218">
        <v>136.41999999999999</v>
      </c>
      <c r="O218">
        <v>27.0394539839623</v>
      </c>
      <c r="P218">
        <v>11.7827417357034</v>
      </c>
      <c r="Q218">
        <v>14.6241176872759</v>
      </c>
      <c r="R218">
        <v>17.8058301720895</v>
      </c>
      <c r="S218">
        <v>21.334552297075302</v>
      </c>
      <c r="T218">
        <v>25.2165272237735</v>
      </c>
      <c r="U218">
        <f>IF(K218&lt;Q218,4,IF(K218&lt;R218,3,IF(K218&lt;S218,2,1)))</f>
        <v>2</v>
      </c>
      <c r="V218">
        <f>IF(E218=E217,U218-U217,0)</f>
        <v>0</v>
      </c>
      <c r="W218">
        <f>VLOOKUP(E218,parc_nmudou!$A$2:$B$160,2,FALSE)</f>
        <v>0</v>
      </c>
      <c r="X218">
        <v>2</v>
      </c>
      <c r="Y218">
        <f t="shared" si="3"/>
        <v>27.62</v>
      </c>
    </row>
    <row r="219" spans="1:25" x14ac:dyDescent="0.25">
      <c r="A219">
        <v>573116</v>
      </c>
      <c r="B219">
        <v>135</v>
      </c>
      <c r="C219">
        <v>106.62</v>
      </c>
      <c r="D219">
        <v>183.05</v>
      </c>
      <c r="E219">
        <v>233</v>
      </c>
      <c r="F219">
        <v>41.92</v>
      </c>
      <c r="G219">
        <v>1520</v>
      </c>
      <c r="H219">
        <v>1540</v>
      </c>
      <c r="I219">
        <v>12.41</v>
      </c>
      <c r="J219">
        <v>17.64</v>
      </c>
      <c r="K219">
        <v>18.34</v>
      </c>
      <c r="L219">
        <v>19</v>
      </c>
      <c r="M219">
        <v>123.37</v>
      </c>
      <c r="N219">
        <v>146.93</v>
      </c>
      <c r="O219">
        <v>26.855420252077099</v>
      </c>
      <c r="P219">
        <v>11.7827417357034</v>
      </c>
      <c r="Q219">
        <v>14.6241176872759</v>
      </c>
      <c r="R219">
        <v>17.8058301720895</v>
      </c>
      <c r="S219">
        <v>21.334552297075302</v>
      </c>
      <c r="T219">
        <v>25.2165272237735</v>
      </c>
      <c r="U219">
        <f>IF(K219&lt;Q219,4,IF(K219&lt;R219,3,IF(K219&lt;S219,2,1)))</f>
        <v>2</v>
      </c>
      <c r="V219">
        <f>IF(E219=E218,U219-U218,0)</f>
        <v>0</v>
      </c>
      <c r="W219">
        <f>VLOOKUP(E219,parc_nmudou!$A$2:$B$160,2,FALSE)</f>
        <v>0</v>
      </c>
      <c r="X219">
        <v>2</v>
      </c>
      <c r="Y219">
        <f t="shared" si="3"/>
        <v>27.62</v>
      </c>
    </row>
    <row r="220" spans="1:25" x14ac:dyDescent="0.25">
      <c r="A220">
        <v>573116</v>
      </c>
      <c r="B220">
        <v>173</v>
      </c>
      <c r="C220">
        <v>157.18</v>
      </c>
      <c r="D220">
        <v>131.34</v>
      </c>
      <c r="E220">
        <v>287</v>
      </c>
      <c r="F220">
        <v>42.02</v>
      </c>
      <c r="G220">
        <v>1612.77</v>
      </c>
      <c r="H220">
        <v>1666.53</v>
      </c>
      <c r="I220">
        <v>12.82</v>
      </c>
      <c r="J220">
        <v>19.350000000000001</v>
      </c>
      <c r="K220">
        <v>20.82</v>
      </c>
      <c r="L220">
        <v>22</v>
      </c>
      <c r="M220">
        <v>163.05000000000001</v>
      </c>
      <c r="N220">
        <v>193.33</v>
      </c>
      <c r="O220">
        <v>28.414393436705101</v>
      </c>
      <c r="P220">
        <v>11.8213306903594</v>
      </c>
      <c r="Q220">
        <v>14.662898338179</v>
      </c>
      <c r="R220">
        <v>17.842942682808399</v>
      </c>
      <c r="S220">
        <v>21.367904871113801</v>
      </c>
      <c r="T220">
        <v>25.243807768283499</v>
      </c>
      <c r="U220">
        <f>IF(K220&lt;Q220,4,IF(K220&lt;R220,3,IF(K220&lt;S220,2,1)))</f>
        <v>2</v>
      </c>
      <c r="V220">
        <f>IF(E220=E219,U220-U219,0)</f>
        <v>0</v>
      </c>
      <c r="W220">
        <f>VLOOKUP(E220,parc_nmudou!$A$2:$B$160,2,FALSE)</f>
        <v>1</v>
      </c>
      <c r="X220">
        <v>2</v>
      </c>
      <c r="Y220">
        <f t="shared" si="3"/>
        <v>27.62</v>
      </c>
    </row>
    <row r="221" spans="1:25" x14ac:dyDescent="0.25">
      <c r="A221">
        <v>573116</v>
      </c>
      <c r="B221">
        <v>170</v>
      </c>
      <c r="C221">
        <v>57.37</v>
      </c>
      <c r="D221">
        <v>234.66</v>
      </c>
      <c r="E221">
        <v>281</v>
      </c>
      <c r="F221">
        <v>42.05</v>
      </c>
      <c r="G221">
        <v>1657.23</v>
      </c>
      <c r="H221">
        <v>1795.33</v>
      </c>
      <c r="I221">
        <v>12.46</v>
      </c>
      <c r="J221">
        <v>20.69</v>
      </c>
      <c r="K221">
        <v>22</v>
      </c>
      <c r="L221">
        <v>22.75</v>
      </c>
      <c r="M221">
        <v>187.28</v>
      </c>
      <c r="N221">
        <v>219.83</v>
      </c>
      <c r="O221">
        <v>29.1255396917288</v>
      </c>
      <c r="P221">
        <v>11.8329044126694</v>
      </c>
      <c r="Q221">
        <v>14.6745248620427</v>
      </c>
      <c r="R221">
        <v>17.854065003891801</v>
      </c>
      <c r="S221">
        <v>21.377896993879599</v>
      </c>
      <c r="T221">
        <v>25.251978214987499</v>
      </c>
      <c r="U221">
        <f>IF(K221&lt;Q221,4,IF(K221&lt;R221,3,IF(K221&lt;S221,2,1)))</f>
        <v>1</v>
      </c>
      <c r="V221">
        <f>IF(E221=E220,U221-U220,0)</f>
        <v>0</v>
      </c>
      <c r="W221">
        <f>VLOOKUP(E221,parc_nmudou!$A$2:$B$160,2,FALSE)</f>
        <v>1</v>
      </c>
      <c r="X221">
        <v>1</v>
      </c>
      <c r="Y221">
        <f t="shared" si="3"/>
        <v>29.87</v>
      </c>
    </row>
    <row r="222" spans="1:25" x14ac:dyDescent="0.25">
      <c r="A222">
        <v>573116</v>
      </c>
      <c r="B222">
        <v>170</v>
      </c>
      <c r="C222">
        <v>57.37</v>
      </c>
      <c r="D222">
        <v>234.66</v>
      </c>
      <c r="E222">
        <v>282</v>
      </c>
      <c r="F222">
        <v>42.05</v>
      </c>
      <c r="G222">
        <v>1578.66</v>
      </c>
      <c r="H222">
        <v>1710.21</v>
      </c>
      <c r="I222">
        <v>12.52</v>
      </c>
      <c r="J222">
        <v>19.579999999999998</v>
      </c>
      <c r="K222">
        <v>22.26</v>
      </c>
      <c r="L222">
        <v>21.99</v>
      </c>
      <c r="M222">
        <v>169.33</v>
      </c>
      <c r="N222">
        <v>200.04</v>
      </c>
      <c r="O222">
        <v>29.2807672981412</v>
      </c>
      <c r="P222">
        <v>11.8329044126694</v>
      </c>
      <c r="Q222">
        <v>14.6745248620427</v>
      </c>
      <c r="R222">
        <v>17.854065003891801</v>
      </c>
      <c r="S222">
        <v>21.377896993879599</v>
      </c>
      <c r="T222">
        <v>25.251978214987499</v>
      </c>
      <c r="U222">
        <f>IF(K222&lt;Q222,4,IF(K222&lt;R222,3,IF(K222&lt;S222,2,1)))</f>
        <v>1</v>
      </c>
      <c r="V222">
        <f>IF(E222=E221,U222-U221,0)</f>
        <v>0</v>
      </c>
      <c r="W222">
        <f>VLOOKUP(E222,parc_nmudou!$A$2:$B$160,2,FALSE)</f>
        <v>1</v>
      </c>
      <c r="X222">
        <v>1</v>
      </c>
      <c r="Y222">
        <f t="shared" si="3"/>
        <v>29.87</v>
      </c>
    </row>
    <row r="223" spans="1:25" x14ac:dyDescent="0.25">
      <c r="A223">
        <v>573116</v>
      </c>
      <c r="B223">
        <v>194</v>
      </c>
      <c r="C223">
        <v>178.16</v>
      </c>
      <c r="D223">
        <v>156.30000000000001</v>
      </c>
      <c r="E223">
        <v>323</v>
      </c>
      <c r="F223">
        <v>42.44</v>
      </c>
      <c r="G223">
        <v>1505.99</v>
      </c>
      <c r="H223">
        <v>1405.59</v>
      </c>
      <c r="I223">
        <v>14.04</v>
      </c>
      <c r="J223">
        <v>18.13</v>
      </c>
      <c r="K223">
        <v>23.28</v>
      </c>
      <c r="L223">
        <v>23.38</v>
      </c>
      <c r="M223">
        <v>175.55</v>
      </c>
      <c r="N223">
        <v>206.71</v>
      </c>
      <c r="O223">
        <v>29.810960184969701</v>
      </c>
      <c r="P223">
        <v>11.983234762396901</v>
      </c>
      <c r="Q223">
        <v>14.8253456350402</v>
      </c>
      <c r="R223">
        <v>17.998175123844799</v>
      </c>
      <c r="S223">
        <v>21.507223191327899</v>
      </c>
      <c r="T223">
        <v>25.357620996757301</v>
      </c>
      <c r="U223">
        <f>IF(K223&lt;Q223,4,IF(K223&lt;R223,3,IF(K223&lt;S223,2,1)))</f>
        <v>1</v>
      </c>
      <c r="V223">
        <f>IF(E223=E222,U223-U222,0)</f>
        <v>0</v>
      </c>
      <c r="W223">
        <f>VLOOKUP(E223,parc_nmudou!$A$2:$B$160,2,FALSE)</f>
        <v>0</v>
      </c>
      <c r="X223">
        <v>1</v>
      </c>
      <c r="Y223">
        <f t="shared" si="3"/>
        <v>29.87</v>
      </c>
    </row>
    <row r="224" spans="1:25" x14ac:dyDescent="0.25">
      <c r="A224">
        <v>573116</v>
      </c>
      <c r="B224">
        <v>134</v>
      </c>
      <c r="C224">
        <v>176.33</v>
      </c>
      <c r="D224">
        <v>206.91</v>
      </c>
      <c r="E224">
        <v>231</v>
      </c>
      <c r="F224">
        <v>42.48</v>
      </c>
      <c r="G224">
        <v>1503.13</v>
      </c>
      <c r="H224">
        <v>1481.02</v>
      </c>
      <c r="I224">
        <v>15.64</v>
      </c>
      <c r="J224">
        <v>23.42</v>
      </c>
      <c r="K224">
        <v>25.72</v>
      </c>
      <c r="L224">
        <v>28.19</v>
      </c>
      <c r="M224">
        <v>264.69</v>
      </c>
      <c r="N224">
        <v>303.04000000000002</v>
      </c>
      <c r="O224">
        <v>31.196069289538201</v>
      </c>
      <c r="P224">
        <v>11.9986394881203</v>
      </c>
      <c r="Q224">
        <v>14.8407802381059</v>
      </c>
      <c r="R224">
        <v>18.012905250501301</v>
      </c>
      <c r="S224">
        <v>21.520427590575601</v>
      </c>
      <c r="T224">
        <v>25.368396266532098</v>
      </c>
      <c r="U224">
        <f>IF(K224&lt;Q224,4,IF(K224&lt;R224,3,IF(K224&lt;S224,2,1)))</f>
        <v>1</v>
      </c>
      <c r="V224">
        <f>IF(E224=E223,U224-U223,0)</f>
        <v>0</v>
      </c>
      <c r="W224">
        <f>VLOOKUP(E224,parc_nmudou!$A$2:$B$160,2,FALSE)</f>
        <v>0</v>
      </c>
      <c r="X224">
        <v>1</v>
      </c>
      <c r="Y224">
        <f t="shared" si="3"/>
        <v>29.87</v>
      </c>
    </row>
    <row r="225" spans="1:25" x14ac:dyDescent="0.25">
      <c r="A225">
        <v>573116</v>
      </c>
      <c r="B225">
        <v>133</v>
      </c>
      <c r="C225">
        <v>69.739999999999995</v>
      </c>
      <c r="D225">
        <v>242.18</v>
      </c>
      <c r="E225">
        <v>230</v>
      </c>
      <c r="F225">
        <v>42.54</v>
      </c>
      <c r="G225">
        <v>1746.28</v>
      </c>
      <c r="H225">
        <v>1746.28</v>
      </c>
      <c r="I225">
        <v>13.5</v>
      </c>
      <c r="J225">
        <v>19.309999999999999</v>
      </c>
      <c r="K225">
        <v>21.76</v>
      </c>
      <c r="L225">
        <v>25.71</v>
      </c>
      <c r="M225">
        <v>200.97</v>
      </c>
      <c r="N225">
        <v>235.48</v>
      </c>
      <c r="O225">
        <v>28.884230773226399</v>
      </c>
      <c r="P225">
        <v>12.0217416522599</v>
      </c>
      <c r="Q225">
        <v>14.863920152822001</v>
      </c>
      <c r="R225">
        <v>18.034982863834198</v>
      </c>
      <c r="S225">
        <v>21.540213384504199</v>
      </c>
      <c r="T225">
        <v>25.384538385152698</v>
      </c>
      <c r="U225">
        <f>IF(K225&lt;Q225,4,IF(K225&lt;R225,3,IF(K225&lt;S225,2,1)))</f>
        <v>1</v>
      </c>
      <c r="V225">
        <f>IF(E225=E224,U225-U224,0)</f>
        <v>0</v>
      </c>
      <c r="W225">
        <f>VLOOKUP(E225,parc_nmudou!$A$2:$B$160,2,FALSE)</f>
        <v>1</v>
      </c>
      <c r="X225">
        <v>2</v>
      </c>
      <c r="Y225">
        <f t="shared" si="3"/>
        <v>27.62</v>
      </c>
    </row>
    <row r="226" spans="1:25" x14ac:dyDescent="0.25">
      <c r="A226">
        <v>573116</v>
      </c>
      <c r="B226">
        <v>139</v>
      </c>
      <c r="C226">
        <v>34.57</v>
      </c>
      <c r="D226">
        <v>251.59</v>
      </c>
      <c r="E226">
        <v>239</v>
      </c>
      <c r="F226">
        <v>44.42</v>
      </c>
      <c r="G226">
        <v>1720</v>
      </c>
      <c r="H226">
        <v>1600</v>
      </c>
      <c r="I226">
        <v>13.15</v>
      </c>
      <c r="J226">
        <v>19.579999999999998</v>
      </c>
      <c r="K226">
        <v>21.08</v>
      </c>
      <c r="L226">
        <v>22.68</v>
      </c>
      <c r="M226">
        <v>170.13</v>
      </c>
      <c r="N226">
        <v>199.14</v>
      </c>
      <c r="O226">
        <v>28.070546085682</v>
      </c>
      <c r="P226">
        <v>12.742331561072501</v>
      </c>
      <c r="Q226">
        <v>15.581540218284999</v>
      </c>
      <c r="R226">
        <v>18.7160788522526</v>
      </c>
      <c r="S226">
        <v>22.147679331765499</v>
      </c>
      <c r="T226">
        <v>25.877940941409999</v>
      </c>
      <c r="U226">
        <f>IF(K226&lt;Q226,4,IF(K226&lt;R226,3,IF(K226&lt;S226,2,1)))</f>
        <v>2</v>
      </c>
      <c r="V226">
        <f>IF(E226=E225,U226-U225,0)</f>
        <v>0</v>
      </c>
      <c r="W226">
        <f>VLOOKUP(E226,parc_nmudou!$A$2:$B$160,2,FALSE)</f>
        <v>1</v>
      </c>
      <c r="X226">
        <v>2</v>
      </c>
      <c r="Y226">
        <f t="shared" si="3"/>
        <v>27.62</v>
      </c>
    </row>
    <row r="227" spans="1:25" x14ac:dyDescent="0.25">
      <c r="A227">
        <v>573116</v>
      </c>
      <c r="B227">
        <v>140</v>
      </c>
      <c r="C227">
        <v>84.43</v>
      </c>
      <c r="D227">
        <v>99.11</v>
      </c>
      <c r="E227">
        <v>240</v>
      </c>
      <c r="F227">
        <v>44.45</v>
      </c>
      <c r="G227">
        <v>1480</v>
      </c>
      <c r="H227">
        <v>1400</v>
      </c>
      <c r="I227">
        <v>14.63</v>
      </c>
      <c r="J227">
        <v>21.67</v>
      </c>
      <c r="K227">
        <v>23.16</v>
      </c>
      <c r="L227">
        <v>24.06</v>
      </c>
      <c r="M227">
        <v>197.44</v>
      </c>
      <c r="N227">
        <v>231.1</v>
      </c>
      <c r="O227">
        <v>29.373219297689499</v>
      </c>
      <c r="P227">
        <v>12.7537745362393</v>
      </c>
      <c r="Q227">
        <v>15.592872755469299</v>
      </c>
      <c r="R227">
        <v>18.726780078907701</v>
      </c>
      <c r="S227">
        <v>22.1571791783382</v>
      </c>
      <c r="T227">
        <v>25.8856236751901</v>
      </c>
      <c r="U227">
        <f>IF(K227&lt;Q227,4,IF(K227&lt;R227,3,IF(K227&lt;S227,2,1)))</f>
        <v>1</v>
      </c>
      <c r="V227">
        <f>IF(E227=E226,U227-U226,0)</f>
        <v>0</v>
      </c>
      <c r="W227">
        <f>VLOOKUP(E227,parc_nmudou!$A$2:$B$160,2,FALSE)</f>
        <v>1</v>
      </c>
      <c r="X227">
        <v>1</v>
      </c>
      <c r="Y227">
        <f t="shared" si="3"/>
        <v>29.87</v>
      </c>
    </row>
    <row r="228" spans="1:25" x14ac:dyDescent="0.25">
      <c r="A228">
        <v>573116</v>
      </c>
      <c r="B228">
        <v>141</v>
      </c>
      <c r="C228">
        <v>22.42</v>
      </c>
      <c r="D228">
        <v>133.41</v>
      </c>
      <c r="E228">
        <v>241</v>
      </c>
      <c r="F228">
        <v>44.45</v>
      </c>
      <c r="G228">
        <v>1480</v>
      </c>
      <c r="H228">
        <v>1440</v>
      </c>
      <c r="I228">
        <v>14.81</v>
      </c>
      <c r="J228">
        <v>20.96</v>
      </c>
      <c r="K228">
        <v>24.14</v>
      </c>
      <c r="L228">
        <v>25.99</v>
      </c>
      <c r="M228">
        <v>212.03</v>
      </c>
      <c r="N228">
        <v>248.18</v>
      </c>
      <c r="O228">
        <v>29.9689533700992</v>
      </c>
      <c r="P228">
        <v>12.7537745362393</v>
      </c>
      <c r="Q228">
        <v>15.592872755469299</v>
      </c>
      <c r="R228">
        <v>18.726780078907701</v>
      </c>
      <c r="S228">
        <v>22.1571791783382</v>
      </c>
      <c r="T228">
        <v>25.8856236751901</v>
      </c>
      <c r="U228">
        <f>IF(K228&lt;Q228,4,IF(K228&lt;R228,3,IF(K228&lt;S228,2,1)))</f>
        <v>1</v>
      </c>
      <c r="V228">
        <f>IF(E228=E227,U228-U227,0)</f>
        <v>0</v>
      </c>
      <c r="W228">
        <f>VLOOKUP(E228,parc_nmudou!$A$2:$B$160,2,FALSE)</f>
        <v>0</v>
      </c>
      <c r="X228">
        <v>1</v>
      </c>
      <c r="Y228">
        <f t="shared" si="3"/>
        <v>29.87</v>
      </c>
    </row>
    <row r="229" spans="1:25" x14ac:dyDescent="0.25">
      <c r="A229">
        <v>573116</v>
      </c>
      <c r="B229">
        <v>141</v>
      </c>
      <c r="C229">
        <v>22.42</v>
      </c>
      <c r="D229">
        <v>133.41</v>
      </c>
      <c r="E229">
        <v>242</v>
      </c>
      <c r="F229">
        <v>44.45</v>
      </c>
      <c r="G229">
        <v>1760</v>
      </c>
      <c r="H229">
        <v>1760</v>
      </c>
      <c r="I229">
        <v>13.13</v>
      </c>
      <c r="J229">
        <v>19.71</v>
      </c>
      <c r="K229">
        <v>20.8</v>
      </c>
      <c r="L229">
        <v>24.43</v>
      </c>
      <c r="M229">
        <v>181.77</v>
      </c>
      <c r="N229">
        <v>212.76</v>
      </c>
      <c r="O229">
        <v>27.882923264393298</v>
      </c>
      <c r="P229">
        <v>12.7537745362393</v>
      </c>
      <c r="Q229">
        <v>15.592872755469299</v>
      </c>
      <c r="R229">
        <v>18.726780078907701</v>
      </c>
      <c r="S229">
        <v>22.1571791783382</v>
      </c>
      <c r="T229">
        <v>25.8856236751901</v>
      </c>
      <c r="U229">
        <f>IF(K229&lt;Q229,4,IF(K229&lt;R229,3,IF(K229&lt;S229,2,1)))</f>
        <v>2</v>
      </c>
      <c r="V229">
        <f>IF(E229=E228,U229-U228,0)</f>
        <v>0</v>
      </c>
      <c r="W229">
        <f>VLOOKUP(E229,parc_nmudou!$A$2:$B$160,2,FALSE)</f>
        <v>0</v>
      </c>
      <c r="X229">
        <v>2</v>
      </c>
      <c r="Y229">
        <f t="shared" si="3"/>
        <v>27.62</v>
      </c>
    </row>
    <row r="230" spans="1:25" x14ac:dyDescent="0.25">
      <c r="A230">
        <v>573116</v>
      </c>
      <c r="B230">
        <v>142</v>
      </c>
      <c r="C230">
        <v>144.83000000000001</v>
      </c>
      <c r="D230">
        <v>309.33</v>
      </c>
      <c r="E230">
        <v>243</v>
      </c>
      <c r="F230">
        <v>44.48</v>
      </c>
      <c r="G230">
        <v>1480</v>
      </c>
      <c r="H230">
        <v>1420</v>
      </c>
      <c r="I230">
        <v>15.21</v>
      </c>
      <c r="J230">
        <v>20.61</v>
      </c>
      <c r="K230">
        <v>22.92</v>
      </c>
      <c r="L230">
        <v>26.24</v>
      </c>
      <c r="M230">
        <v>205.08</v>
      </c>
      <c r="N230">
        <v>240.04</v>
      </c>
      <c r="O230">
        <v>29.2196908490636</v>
      </c>
      <c r="P230">
        <v>12.7652156298377</v>
      </c>
      <c r="Q230">
        <v>15.604201497598501</v>
      </c>
      <c r="R230">
        <v>18.737476060114499</v>
      </c>
      <c r="S230">
        <v>22.166673013598999</v>
      </c>
      <c r="T230">
        <v>25.893300534612099</v>
      </c>
      <c r="U230">
        <f>IF(K230&lt;Q230,4,IF(K230&lt;R230,3,IF(K230&lt;S230,2,1)))</f>
        <v>1</v>
      </c>
      <c r="V230">
        <f>IF(E230=E229,U230-U229,0)</f>
        <v>0</v>
      </c>
      <c r="W230">
        <f>VLOOKUP(E230,parc_nmudou!$A$2:$B$160,2,FALSE)</f>
        <v>0</v>
      </c>
      <c r="X230">
        <v>1</v>
      </c>
      <c r="Y230">
        <f t="shared" si="3"/>
        <v>29.87</v>
      </c>
    </row>
    <row r="231" spans="1:25" x14ac:dyDescent="0.25">
      <c r="A231">
        <v>573116</v>
      </c>
      <c r="B231">
        <v>142</v>
      </c>
      <c r="C231">
        <v>144.83000000000001</v>
      </c>
      <c r="D231">
        <v>309.33</v>
      </c>
      <c r="E231">
        <v>244</v>
      </c>
      <c r="F231">
        <v>44.48</v>
      </c>
      <c r="G231">
        <v>1660</v>
      </c>
      <c r="H231">
        <v>1600</v>
      </c>
      <c r="I231">
        <v>12.75</v>
      </c>
      <c r="J231">
        <v>19.899999999999999</v>
      </c>
      <c r="K231">
        <v>20.78</v>
      </c>
      <c r="L231">
        <v>20.95</v>
      </c>
      <c r="M231">
        <v>156.74</v>
      </c>
      <c r="N231">
        <v>183.46</v>
      </c>
      <c r="O231">
        <v>27.8634072456999</v>
      </c>
      <c r="P231">
        <v>12.7652156298377</v>
      </c>
      <c r="Q231">
        <v>15.604201497598501</v>
      </c>
      <c r="R231">
        <v>18.737476060114499</v>
      </c>
      <c r="S231">
        <v>22.166673013598999</v>
      </c>
      <c r="T231">
        <v>25.893300534612099</v>
      </c>
      <c r="U231">
        <f>IF(K231&lt;Q231,4,IF(K231&lt;R231,3,IF(K231&lt;S231,2,1)))</f>
        <v>2</v>
      </c>
      <c r="V231">
        <f>IF(E231=E230,U231-U230,0)</f>
        <v>0</v>
      </c>
      <c r="W231">
        <f>VLOOKUP(E231,parc_nmudou!$A$2:$B$160,2,FALSE)</f>
        <v>0</v>
      </c>
      <c r="X231">
        <v>2</v>
      </c>
      <c r="Y231">
        <f t="shared" si="3"/>
        <v>27.62</v>
      </c>
    </row>
    <row r="232" spans="1:25" x14ac:dyDescent="0.25">
      <c r="A232">
        <v>573116</v>
      </c>
      <c r="B232">
        <v>186</v>
      </c>
      <c r="C232">
        <v>164.11</v>
      </c>
      <c r="D232">
        <v>125.38</v>
      </c>
      <c r="E232">
        <v>308</v>
      </c>
      <c r="F232">
        <v>44.91</v>
      </c>
      <c r="G232">
        <v>1392.6</v>
      </c>
      <c r="H232">
        <v>1370.5</v>
      </c>
      <c r="I232">
        <v>15.35</v>
      </c>
      <c r="J232">
        <v>19.329999999999998</v>
      </c>
      <c r="K232">
        <v>21.42</v>
      </c>
      <c r="L232">
        <v>26.92</v>
      </c>
      <c r="M232">
        <v>200.22</v>
      </c>
      <c r="N232">
        <v>237.32</v>
      </c>
      <c r="O232">
        <v>28.1861515481556</v>
      </c>
      <c r="P232">
        <v>12.928994444271501</v>
      </c>
      <c r="Q232">
        <v>15.766161502182801</v>
      </c>
      <c r="R232">
        <v>18.890209064989499</v>
      </c>
      <c r="S232">
        <v>22.302092818965299</v>
      </c>
      <c r="T232">
        <v>26.002693150618899</v>
      </c>
      <c r="U232">
        <f>IF(K232&lt;Q232,4,IF(K232&lt;R232,3,IF(K232&lt;S232,2,1)))</f>
        <v>2</v>
      </c>
      <c r="V232">
        <f>IF(E232=E231,U232-U231,0)</f>
        <v>0</v>
      </c>
      <c r="W232">
        <f>VLOOKUP(E232,parc_nmudou!$A$2:$B$160,2,FALSE)</f>
        <v>1</v>
      </c>
      <c r="X232">
        <v>1</v>
      </c>
      <c r="Y232">
        <f t="shared" si="3"/>
        <v>29.87</v>
      </c>
    </row>
    <row r="233" spans="1:25" x14ac:dyDescent="0.25">
      <c r="A233">
        <v>573116</v>
      </c>
      <c r="B233">
        <v>186</v>
      </c>
      <c r="C233">
        <v>164.11</v>
      </c>
      <c r="D233">
        <v>125.38</v>
      </c>
      <c r="E233">
        <v>309</v>
      </c>
      <c r="F233">
        <v>44.91</v>
      </c>
      <c r="G233">
        <v>1520</v>
      </c>
      <c r="H233">
        <v>1540</v>
      </c>
      <c r="I233">
        <v>14.83</v>
      </c>
      <c r="J233">
        <v>20.48</v>
      </c>
      <c r="K233">
        <v>22.58</v>
      </c>
      <c r="L233">
        <v>27.75</v>
      </c>
      <c r="M233">
        <v>223.71</v>
      </c>
      <c r="N233">
        <v>261.75</v>
      </c>
      <c r="O233">
        <v>28.9252817944772</v>
      </c>
      <c r="P233">
        <v>12.928994444271501</v>
      </c>
      <c r="Q233">
        <v>15.766161502182801</v>
      </c>
      <c r="R233">
        <v>18.890209064989499</v>
      </c>
      <c r="S233">
        <v>22.302092818965299</v>
      </c>
      <c r="T233">
        <v>26.002693150618899</v>
      </c>
      <c r="U233">
        <f>IF(K233&lt;Q233,4,IF(K233&lt;R233,3,IF(K233&lt;S233,2,1)))</f>
        <v>1</v>
      </c>
      <c r="V233">
        <f>IF(E233=E232,U233-U232,0)</f>
        <v>0</v>
      </c>
      <c r="W233">
        <f>VLOOKUP(E233,parc_nmudou!$A$2:$B$160,2,FALSE)</f>
        <v>0</v>
      </c>
      <c r="X233">
        <v>1</v>
      </c>
      <c r="Y233">
        <f t="shared" si="3"/>
        <v>29.87</v>
      </c>
    </row>
    <row r="234" spans="1:25" x14ac:dyDescent="0.25">
      <c r="A234">
        <v>573116</v>
      </c>
      <c r="B234">
        <v>188</v>
      </c>
      <c r="C234">
        <v>176.53</v>
      </c>
      <c r="D234">
        <v>181.5</v>
      </c>
      <c r="E234">
        <v>311</v>
      </c>
      <c r="F234">
        <v>45.01</v>
      </c>
      <c r="G234">
        <v>1670.01</v>
      </c>
      <c r="H234">
        <v>1614.34</v>
      </c>
      <c r="I234">
        <v>14.7</v>
      </c>
      <c r="J234">
        <v>21.11</v>
      </c>
      <c r="K234">
        <v>23.36</v>
      </c>
      <c r="L234">
        <v>28.45</v>
      </c>
      <c r="M234">
        <v>241.91</v>
      </c>
      <c r="N234">
        <v>280.64</v>
      </c>
      <c r="O234">
        <v>29.393037617501701</v>
      </c>
      <c r="P234">
        <v>12.9670251798611</v>
      </c>
      <c r="Q234">
        <v>15.8037139669167</v>
      </c>
      <c r="R234">
        <v>18.925574128389901</v>
      </c>
      <c r="S234">
        <v>22.333409988221199</v>
      </c>
      <c r="T234">
        <v>26.027962133936398</v>
      </c>
      <c r="U234">
        <f>IF(K234&lt;Q234,4,IF(K234&lt;R234,3,IF(K234&lt;S234,2,1)))</f>
        <v>1</v>
      </c>
      <c r="V234">
        <f>IF(E234=E233,U234-U233,0)</f>
        <v>0</v>
      </c>
      <c r="W234">
        <f>VLOOKUP(E234,parc_nmudou!$A$2:$B$160,2,FALSE)</f>
        <v>1</v>
      </c>
      <c r="X234">
        <v>2</v>
      </c>
      <c r="Y234">
        <f t="shared" si="3"/>
        <v>27.62</v>
      </c>
    </row>
    <row r="235" spans="1:25" x14ac:dyDescent="0.25">
      <c r="A235">
        <v>573116</v>
      </c>
      <c r="B235">
        <v>188</v>
      </c>
      <c r="C235">
        <v>176.53</v>
      </c>
      <c r="D235">
        <v>181.5</v>
      </c>
      <c r="E235">
        <v>312</v>
      </c>
      <c r="F235">
        <v>45.01</v>
      </c>
      <c r="G235">
        <v>1701.98</v>
      </c>
      <c r="H235">
        <v>1673.62</v>
      </c>
      <c r="I235">
        <v>14.86</v>
      </c>
      <c r="J235">
        <v>18.920000000000002</v>
      </c>
      <c r="K235">
        <v>22.38</v>
      </c>
      <c r="L235">
        <v>30.28</v>
      </c>
      <c r="M235">
        <v>226.11</v>
      </c>
      <c r="N235">
        <v>266.95</v>
      </c>
      <c r="O235">
        <v>28.779504319151101</v>
      </c>
      <c r="P235">
        <v>12.9670251798611</v>
      </c>
      <c r="Q235">
        <v>15.8037139669167</v>
      </c>
      <c r="R235">
        <v>18.925574128389901</v>
      </c>
      <c r="S235">
        <v>22.333409988221199</v>
      </c>
      <c r="T235">
        <v>26.027962133936398</v>
      </c>
      <c r="U235">
        <f>IF(K235&lt;Q235,4,IF(K235&lt;R235,3,IF(K235&lt;S235,2,1)))</f>
        <v>1</v>
      </c>
      <c r="V235">
        <f>IF(E235=E234,U235-U234,0)</f>
        <v>0</v>
      </c>
      <c r="W235">
        <f>VLOOKUP(E235,parc_nmudou!$A$2:$B$160,2,FALSE)</f>
        <v>0</v>
      </c>
      <c r="X235">
        <v>1</v>
      </c>
      <c r="Y235">
        <f t="shared" si="3"/>
        <v>29.87</v>
      </c>
    </row>
    <row r="236" spans="1:25" x14ac:dyDescent="0.25">
      <c r="A236">
        <v>573116</v>
      </c>
      <c r="B236">
        <v>206</v>
      </c>
      <c r="C236">
        <v>66.66</v>
      </c>
      <c r="D236">
        <v>201.28</v>
      </c>
      <c r="E236">
        <v>342</v>
      </c>
      <c r="F236">
        <v>45.14</v>
      </c>
      <c r="G236">
        <v>1730.1</v>
      </c>
      <c r="H236">
        <v>1730.1</v>
      </c>
      <c r="I236">
        <v>12.78</v>
      </c>
      <c r="J236">
        <v>23.44</v>
      </c>
      <c r="K236">
        <v>23.26</v>
      </c>
      <c r="L236">
        <v>22.43</v>
      </c>
      <c r="M236">
        <v>221.96</v>
      </c>
      <c r="N236">
        <v>250.77</v>
      </c>
      <c r="O236">
        <v>29.306874808367301</v>
      </c>
      <c r="P236">
        <v>13.0164320927225</v>
      </c>
      <c r="Q236">
        <v>15.8524683045432</v>
      </c>
      <c r="R236">
        <v>18.9714617746938</v>
      </c>
      <c r="S236">
        <v>22.374023546640501</v>
      </c>
      <c r="T236">
        <v>26.060715886854201</v>
      </c>
      <c r="U236">
        <f>IF(K236&lt;Q236,4,IF(K236&lt;R236,3,IF(K236&lt;S236,2,1)))</f>
        <v>1</v>
      </c>
      <c r="V236">
        <f>IF(E236=E235,U236-U235,0)</f>
        <v>0</v>
      </c>
      <c r="W236">
        <f>VLOOKUP(E236,parc_nmudou!$A$2:$B$160,2,FALSE)</f>
        <v>1</v>
      </c>
      <c r="X236">
        <v>2</v>
      </c>
      <c r="Y236">
        <f t="shared" si="3"/>
        <v>27.62</v>
      </c>
    </row>
    <row r="237" spans="1:25" x14ac:dyDescent="0.25">
      <c r="A237">
        <v>573116</v>
      </c>
      <c r="B237">
        <v>206</v>
      </c>
      <c r="C237">
        <v>66.66</v>
      </c>
      <c r="D237">
        <v>201.28</v>
      </c>
      <c r="E237">
        <v>343</v>
      </c>
      <c r="F237">
        <v>45.14</v>
      </c>
      <c r="G237">
        <v>1720.38</v>
      </c>
      <c r="H237">
        <v>1777.73</v>
      </c>
      <c r="I237">
        <v>11.1</v>
      </c>
      <c r="J237">
        <v>17.260000000000002</v>
      </c>
      <c r="K237">
        <v>19.32</v>
      </c>
      <c r="L237">
        <v>17.63</v>
      </c>
      <c r="M237">
        <v>123.61</v>
      </c>
      <c r="N237">
        <v>146.41</v>
      </c>
      <c r="O237">
        <v>26.739397667157299</v>
      </c>
      <c r="P237">
        <v>13.0164320927225</v>
      </c>
      <c r="Q237">
        <v>15.8524683045432</v>
      </c>
      <c r="R237">
        <v>18.9714617746938</v>
      </c>
      <c r="S237">
        <v>22.374023546640501</v>
      </c>
      <c r="T237">
        <v>26.060715886854201</v>
      </c>
      <c r="U237">
        <f>IF(K237&lt;Q237,4,IF(K237&lt;R237,3,IF(K237&lt;S237,2,1)))</f>
        <v>2</v>
      </c>
      <c r="V237">
        <f>IF(E237=E236,U237-U236,0)</f>
        <v>0</v>
      </c>
      <c r="W237">
        <f>VLOOKUP(E237,parc_nmudou!$A$2:$B$160,2,FALSE)</f>
        <v>1</v>
      </c>
      <c r="X237">
        <v>3</v>
      </c>
      <c r="Y237">
        <f t="shared" si="3"/>
        <v>25.37</v>
      </c>
    </row>
    <row r="238" spans="1:25" x14ac:dyDescent="0.25">
      <c r="A238">
        <v>573116</v>
      </c>
      <c r="B238">
        <v>206</v>
      </c>
      <c r="C238">
        <v>66.66</v>
      </c>
      <c r="D238">
        <v>201.28</v>
      </c>
      <c r="E238">
        <v>344</v>
      </c>
      <c r="F238">
        <v>45.14</v>
      </c>
      <c r="G238">
        <v>1681.19</v>
      </c>
      <c r="H238">
        <v>1681.19</v>
      </c>
      <c r="I238">
        <v>10.4</v>
      </c>
      <c r="J238">
        <v>17.059999999999999</v>
      </c>
      <c r="K238">
        <v>18.36</v>
      </c>
      <c r="L238">
        <v>14.52</v>
      </c>
      <c r="M238">
        <v>101.32</v>
      </c>
      <c r="N238">
        <v>119.88</v>
      </c>
      <c r="O238">
        <v>26.074569474554298</v>
      </c>
      <c r="P238">
        <v>13.0164320927225</v>
      </c>
      <c r="Q238">
        <v>15.8524683045432</v>
      </c>
      <c r="R238">
        <v>18.9714617746938</v>
      </c>
      <c r="S238">
        <v>22.374023546640501</v>
      </c>
      <c r="T238">
        <v>26.060715886854201</v>
      </c>
      <c r="U238">
        <f>IF(K238&lt;Q238,4,IF(K238&lt;R238,3,IF(K238&lt;S238,2,1)))</f>
        <v>3</v>
      </c>
      <c r="V238">
        <f>IF(E238=E237,U238-U237,0)</f>
        <v>0</v>
      </c>
      <c r="W238">
        <f>VLOOKUP(E238,parc_nmudou!$A$2:$B$160,2,FALSE)</f>
        <v>1</v>
      </c>
      <c r="X238">
        <v>4</v>
      </c>
      <c r="Y238">
        <f t="shared" si="3"/>
        <v>23.12</v>
      </c>
    </row>
    <row r="239" spans="1:25" x14ac:dyDescent="0.25">
      <c r="A239">
        <v>573116</v>
      </c>
      <c r="B239">
        <v>185</v>
      </c>
      <c r="C239">
        <v>39.04</v>
      </c>
      <c r="D239">
        <v>51.43</v>
      </c>
      <c r="E239">
        <v>307</v>
      </c>
      <c r="F239">
        <v>45.3</v>
      </c>
      <c r="G239">
        <v>1565.97</v>
      </c>
      <c r="H239">
        <v>1565.97</v>
      </c>
      <c r="I239">
        <v>14.12</v>
      </c>
      <c r="J239">
        <v>21.99</v>
      </c>
      <c r="K239">
        <v>23.72</v>
      </c>
      <c r="L239">
        <v>25.48</v>
      </c>
      <c r="M239">
        <v>215.1</v>
      </c>
      <c r="N239">
        <v>251.77</v>
      </c>
      <c r="O239">
        <v>29.562968910029301</v>
      </c>
      <c r="P239">
        <v>13.0771887050809</v>
      </c>
      <c r="Q239">
        <v>15.912374252049201</v>
      </c>
      <c r="R239">
        <v>19.0278040423029</v>
      </c>
      <c r="S239">
        <v>22.4238565876156</v>
      </c>
      <c r="T239">
        <v>26.100879914502698</v>
      </c>
      <c r="U239">
        <f>IF(K239&lt;Q239,4,IF(K239&lt;R239,3,IF(K239&lt;S239,2,1)))</f>
        <v>1</v>
      </c>
      <c r="V239">
        <f>IF(E239=E238,U239-U238,0)</f>
        <v>0</v>
      </c>
      <c r="W239">
        <f>VLOOKUP(E239,parc_nmudou!$A$2:$B$160,2,FALSE)</f>
        <v>1</v>
      </c>
      <c r="X239">
        <v>1</v>
      </c>
      <c r="Y239">
        <f t="shared" si="3"/>
        <v>29.87</v>
      </c>
    </row>
    <row r="240" spans="1:25" x14ac:dyDescent="0.25">
      <c r="A240">
        <v>573116</v>
      </c>
      <c r="B240">
        <v>184</v>
      </c>
      <c r="C240">
        <v>69.94</v>
      </c>
      <c r="D240">
        <v>112.06</v>
      </c>
      <c r="E240">
        <v>305</v>
      </c>
      <c r="F240">
        <v>45.57</v>
      </c>
      <c r="G240">
        <v>1570.31</v>
      </c>
      <c r="H240">
        <v>1465.62</v>
      </c>
      <c r="I240">
        <v>14.51</v>
      </c>
      <c r="J240">
        <v>20.38</v>
      </c>
      <c r="K240">
        <v>24.15</v>
      </c>
      <c r="L240">
        <v>25.63</v>
      </c>
      <c r="M240">
        <v>210.43</v>
      </c>
      <c r="N240">
        <v>246.33</v>
      </c>
      <c r="O240">
        <v>29.780525053709699</v>
      </c>
      <c r="P240">
        <v>13.179583443072</v>
      </c>
      <c r="Q240">
        <v>16.013215858377698</v>
      </c>
      <c r="R240">
        <v>19.122544519653001</v>
      </c>
      <c r="S240">
        <v>22.507568702704798</v>
      </c>
      <c r="T240">
        <v>26.1682877425317</v>
      </c>
      <c r="U240">
        <f>IF(K240&lt;Q240,4,IF(K240&lt;R240,3,IF(K240&lt;S240,2,1)))</f>
        <v>1</v>
      </c>
      <c r="V240">
        <f>IF(E240=E239,U240-U239,0)</f>
        <v>0</v>
      </c>
      <c r="W240">
        <f>VLOOKUP(E240,parc_nmudou!$A$2:$B$160,2,FALSE)</f>
        <v>1</v>
      </c>
      <c r="X240">
        <v>1</v>
      </c>
      <c r="Y240">
        <f t="shared" si="3"/>
        <v>29.87</v>
      </c>
    </row>
    <row r="241" spans="1:25" x14ac:dyDescent="0.25">
      <c r="A241">
        <v>573116</v>
      </c>
      <c r="B241">
        <v>184</v>
      </c>
      <c r="C241">
        <v>69.94</v>
      </c>
      <c r="D241">
        <v>112.06</v>
      </c>
      <c r="E241">
        <v>306</v>
      </c>
      <c r="F241">
        <v>45.57</v>
      </c>
      <c r="G241">
        <v>1620.31</v>
      </c>
      <c r="H241">
        <v>1620.31</v>
      </c>
      <c r="I241">
        <v>14.37</v>
      </c>
      <c r="J241">
        <v>18.62</v>
      </c>
      <c r="K241">
        <v>23.97</v>
      </c>
      <c r="L241">
        <v>27.67</v>
      </c>
      <c r="M241">
        <v>207.82</v>
      </c>
      <c r="N241">
        <v>243.25</v>
      </c>
      <c r="O241">
        <v>29.669332514329501</v>
      </c>
      <c r="P241">
        <v>13.179583443072</v>
      </c>
      <c r="Q241">
        <v>16.013215858377698</v>
      </c>
      <c r="R241">
        <v>19.122544519653001</v>
      </c>
      <c r="S241">
        <v>22.507568702704798</v>
      </c>
      <c r="T241">
        <v>26.1682877425317</v>
      </c>
      <c r="U241">
        <f>IF(K241&lt;Q241,4,IF(K241&lt;R241,3,IF(K241&lt;S241,2,1)))</f>
        <v>1</v>
      </c>
      <c r="V241">
        <f>IF(E241=E240,U241-U240,0)</f>
        <v>0</v>
      </c>
      <c r="W241">
        <f>VLOOKUP(E241,parc_nmudou!$A$2:$B$160,2,FALSE)</f>
        <v>1</v>
      </c>
      <c r="X241">
        <v>1</v>
      </c>
      <c r="Y241">
        <f t="shared" si="3"/>
        <v>29.87</v>
      </c>
    </row>
    <row r="242" spans="1:25" x14ac:dyDescent="0.25">
      <c r="A242">
        <v>573116</v>
      </c>
      <c r="B242">
        <v>189</v>
      </c>
      <c r="C242">
        <v>154.97999999999999</v>
      </c>
      <c r="D242">
        <v>244.54</v>
      </c>
      <c r="E242">
        <v>313</v>
      </c>
      <c r="F242">
        <v>45.63</v>
      </c>
      <c r="G242">
        <v>1617.25</v>
      </c>
      <c r="H242">
        <v>1320.75</v>
      </c>
      <c r="I242">
        <v>14.83</v>
      </c>
      <c r="J242">
        <v>17.64</v>
      </c>
      <c r="K242">
        <v>23.7</v>
      </c>
      <c r="L242">
        <v>24.2</v>
      </c>
      <c r="M242">
        <v>177.94</v>
      </c>
      <c r="N242">
        <v>208.61</v>
      </c>
      <c r="O242">
        <v>29.490877784437199</v>
      </c>
      <c r="P242">
        <v>13.2023149860413</v>
      </c>
      <c r="Q242">
        <v>16.035582378419502</v>
      </c>
      <c r="R242">
        <v>19.1435405123854</v>
      </c>
      <c r="S242">
        <v>22.5261065996688</v>
      </c>
      <c r="T242">
        <v>26.183204640497401</v>
      </c>
      <c r="U242">
        <f>IF(K242&lt;Q242,4,IF(K242&lt;R242,3,IF(K242&lt;S242,2,1)))</f>
        <v>1</v>
      </c>
      <c r="V242">
        <f>IF(E242=E241,U242-U241,0)</f>
        <v>0</v>
      </c>
      <c r="W242">
        <f>VLOOKUP(E242,parc_nmudou!$A$2:$B$160,2,FALSE)</f>
        <v>1</v>
      </c>
      <c r="X242">
        <v>2</v>
      </c>
      <c r="Y242">
        <f t="shared" si="3"/>
        <v>27.62</v>
      </c>
    </row>
    <row r="243" spans="1:25" x14ac:dyDescent="0.25">
      <c r="A243">
        <v>573116</v>
      </c>
      <c r="B243">
        <v>189</v>
      </c>
      <c r="C243">
        <v>154.97999999999999</v>
      </c>
      <c r="D243">
        <v>244.54</v>
      </c>
      <c r="E243">
        <v>314</v>
      </c>
      <c r="F243">
        <v>45.63</v>
      </c>
      <c r="G243">
        <v>1674.2</v>
      </c>
      <c r="H243">
        <v>1646.3</v>
      </c>
      <c r="I243">
        <v>14.82</v>
      </c>
      <c r="J243">
        <v>20.55</v>
      </c>
      <c r="K243">
        <v>24.06</v>
      </c>
      <c r="L243">
        <v>30.06</v>
      </c>
      <c r="M243">
        <v>256.88</v>
      </c>
      <c r="N243">
        <v>297.75</v>
      </c>
      <c r="O243">
        <v>29.714395575168499</v>
      </c>
      <c r="P243">
        <v>13.2023149860413</v>
      </c>
      <c r="Q243">
        <v>16.035582378419502</v>
      </c>
      <c r="R243">
        <v>19.1435405123854</v>
      </c>
      <c r="S243">
        <v>22.5261065996688</v>
      </c>
      <c r="T243">
        <v>26.183204640497401</v>
      </c>
      <c r="U243">
        <f>IF(K243&lt;Q243,4,IF(K243&lt;R243,3,IF(K243&lt;S243,2,1)))</f>
        <v>1</v>
      </c>
      <c r="V243">
        <f>IF(E243=E242,U243-U242,0)</f>
        <v>0</v>
      </c>
      <c r="W243">
        <f>VLOOKUP(E243,parc_nmudou!$A$2:$B$160,2,FALSE)</f>
        <v>0</v>
      </c>
      <c r="X243">
        <v>1</v>
      </c>
      <c r="Y243">
        <f t="shared" si="3"/>
        <v>29.87</v>
      </c>
    </row>
    <row r="244" spans="1:25" x14ac:dyDescent="0.25">
      <c r="A244">
        <v>573116</v>
      </c>
      <c r="B244">
        <v>189</v>
      </c>
      <c r="C244">
        <v>154.97999999999999</v>
      </c>
      <c r="D244">
        <v>244.54</v>
      </c>
      <c r="E244">
        <v>315</v>
      </c>
      <c r="F244">
        <v>45.63</v>
      </c>
      <c r="G244">
        <v>1714.97</v>
      </c>
      <c r="H244">
        <v>1657.81</v>
      </c>
      <c r="I244">
        <v>14.79</v>
      </c>
      <c r="J244">
        <v>20.34</v>
      </c>
      <c r="K244">
        <v>24.08</v>
      </c>
      <c r="L244">
        <v>30.22</v>
      </c>
      <c r="M244">
        <v>250.71</v>
      </c>
      <c r="N244">
        <v>291.41000000000003</v>
      </c>
      <c r="O244">
        <v>29.726764118738998</v>
      </c>
      <c r="P244">
        <v>13.2023149860413</v>
      </c>
      <c r="Q244">
        <v>16.035582378419502</v>
      </c>
      <c r="R244">
        <v>19.1435405123854</v>
      </c>
      <c r="S244">
        <v>22.5261065996688</v>
      </c>
      <c r="T244">
        <v>26.183204640497401</v>
      </c>
      <c r="U244">
        <f>IF(K244&lt;Q244,4,IF(K244&lt;R244,3,IF(K244&lt;S244,2,1)))</f>
        <v>1</v>
      </c>
      <c r="V244">
        <f>IF(E244=E243,U244-U243,0)</f>
        <v>0</v>
      </c>
      <c r="W244">
        <f>VLOOKUP(E244,parc_nmudou!$A$2:$B$160,2,FALSE)</f>
        <v>0</v>
      </c>
      <c r="X244">
        <v>1</v>
      </c>
      <c r="Y244">
        <f t="shared" si="3"/>
        <v>29.87</v>
      </c>
    </row>
    <row r="245" spans="1:25" x14ac:dyDescent="0.25">
      <c r="A245">
        <v>573116</v>
      </c>
      <c r="B245">
        <v>189</v>
      </c>
      <c r="C245">
        <v>154.97999999999999</v>
      </c>
      <c r="D245">
        <v>244.54</v>
      </c>
      <c r="E245">
        <v>316</v>
      </c>
      <c r="F245">
        <v>45.63</v>
      </c>
      <c r="G245">
        <v>1701.6</v>
      </c>
      <c r="H245">
        <v>1644.88</v>
      </c>
      <c r="I245">
        <v>14.61</v>
      </c>
      <c r="J245">
        <v>21.1</v>
      </c>
      <c r="K245">
        <v>24.66</v>
      </c>
      <c r="L245">
        <v>29.35</v>
      </c>
      <c r="M245">
        <v>254.47</v>
      </c>
      <c r="N245">
        <v>294.64999999999998</v>
      </c>
      <c r="O245">
        <v>30.083247323399799</v>
      </c>
      <c r="P245">
        <v>13.2023149860413</v>
      </c>
      <c r="Q245">
        <v>16.035582378419502</v>
      </c>
      <c r="R245">
        <v>19.1435405123854</v>
      </c>
      <c r="S245">
        <v>22.5261065996688</v>
      </c>
      <c r="T245">
        <v>26.183204640497401</v>
      </c>
      <c r="U245">
        <f>IF(K245&lt;Q245,4,IF(K245&lt;R245,3,IF(K245&lt;S245,2,1)))</f>
        <v>1</v>
      </c>
      <c r="V245">
        <f>IF(E245=E244,U245-U244,0)</f>
        <v>0</v>
      </c>
      <c r="W245">
        <f>VLOOKUP(E245,parc_nmudou!$A$2:$B$160,2,FALSE)</f>
        <v>0</v>
      </c>
      <c r="X245">
        <v>1</v>
      </c>
      <c r="Y245">
        <f t="shared" si="3"/>
        <v>29.87</v>
      </c>
    </row>
    <row r="246" spans="1:25" x14ac:dyDescent="0.25">
      <c r="A246">
        <v>573116</v>
      </c>
      <c r="B246">
        <v>202</v>
      </c>
      <c r="C246">
        <v>71.819999999999993</v>
      </c>
      <c r="D246">
        <v>241.48</v>
      </c>
      <c r="E246">
        <v>334</v>
      </c>
      <c r="F246">
        <v>45.76</v>
      </c>
      <c r="G246">
        <v>1360</v>
      </c>
      <c r="H246">
        <v>1360</v>
      </c>
      <c r="I246">
        <v>14.14</v>
      </c>
      <c r="J246">
        <v>21.36</v>
      </c>
      <c r="K246">
        <v>22.86</v>
      </c>
      <c r="L246">
        <v>22.04</v>
      </c>
      <c r="M246">
        <v>180.13</v>
      </c>
      <c r="N246">
        <v>210.84</v>
      </c>
      <c r="O246">
        <v>28.937557662110301</v>
      </c>
      <c r="P246">
        <v>13.251537790892399</v>
      </c>
      <c r="Q246">
        <v>16.083989706186401</v>
      </c>
      <c r="R246">
        <v>19.188960218687001</v>
      </c>
      <c r="S246">
        <v>22.566191452915898</v>
      </c>
      <c r="T246">
        <v>26.2154468255758</v>
      </c>
      <c r="U246">
        <f>IF(K246&lt;Q246,4,IF(K246&lt;R246,3,IF(K246&lt;S246,2,1)))</f>
        <v>1</v>
      </c>
      <c r="V246">
        <f>IF(E246=E245,U246-U245,0)</f>
        <v>0</v>
      </c>
      <c r="W246">
        <f>VLOOKUP(E246,parc_nmudou!$A$2:$B$160,2,FALSE)</f>
        <v>1</v>
      </c>
      <c r="X246">
        <v>2</v>
      </c>
      <c r="Y246">
        <f t="shared" si="3"/>
        <v>27.62</v>
      </c>
    </row>
    <row r="247" spans="1:25" x14ac:dyDescent="0.25">
      <c r="A247">
        <v>573116</v>
      </c>
      <c r="B247">
        <v>202</v>
      </c>
      <c r="C247">
        <v>71.819999999999993</v>
      </c>
      <c r="D247">
        <v>241.48</v>
      </c>
      <c r="E247">
        <v>335</v>
      </c>
      <c r="F247">
        <v>45.76</v>
      </c>
      <c r="G247">
        <v>1340</v>
      </c>
      <c r="H247">
        <v>1320</v>
      </c>
      <c r="I247">
        <v>14.46</v>
      </c>
      <c r="J247">
        <v>21.58</v>
      </c>
      <c r="K247">
        <v>22.72</v>
      </c>
      <c r="L247">
        <v>21.98</v>
      </c>
      <c r="M247">
        <v>178.35</v>
      </c>
      <c r="N247">
        <v>208.76</v>
      </c>
      <c r="O247">
        <v>28.8483367602011</v>
      </c>
      <c r="P247">
        <v>13.251537790892399</v>
      </c>
      <c r="Q247">
        <v>16.083989706186401</v>
      </c>
      <c r="R247">
        <v>19.188960218687001</v>
      </c>
      <c r="S247">
        <v>22.566191452915898</v>
      </c>
      <c r="T247">
        <v>26.2154468255758</v>
      </c>
      <c r="U247">
        <f>IF(K247&lt;Q247,4,IF(K247&lt;R247,3,IF(K247&lt;S247,2,1)))</f>
        <v>1</v>
      </c>
      <c r="V247">
        <f>IF(E247=E246,U247-U246,0)</f>
        <v>0</v>
      </c>
      <c r="W247">
        <f>VLOOKUP(E247,parc_nmudou!$A$2:$B$160,2,FALSE)</f>
        <v>1</v>
      </c>
      <c r="X247">
        <v>1</v>
      </c>
      <c r="Y247">
        <f t="shared" si="3"/>
        <v>29.87</v>
      </c>
    </row>
    <row r="248" spans="1:25" x14ac:dyDescent="0.25">
      <c r="A248">
        <v>573116</v>
      </c>
      <c r="B248">
        <v>121</v>
      </c>
      <c r="C248">
        <v>34.21</v>
      </c>
      <c r="D248">
        <v>281.35000000000002</v>
      </c>
      <c r="E248">
        <v>215</v>
      </c>
      <c r="F248">
        <v>45.8</v>
      </c>
      <c r="G248">
        <v>1440</v>
      </c>
      <c r="H248">
        <v>1420</v>
      </c>
      <c r="I248">
        <v>11.16</v>
      </c>
      <c r="J248">
        <v>15.92</v>
      </c>
      <c r="K248">
        <v>15.72</v>
      </c>
      <c r="L248">
        <v>14.04</v>
      </c>
      <c r="M248">
        <v>84.34</v>
      </c>
      <c r="N248">
        <v>98.72</v>
      </c>
      <c r="O248">
        <v>23.961102324040699</v>
      </c>
      <c r="P248">
        <v>13.266675269661199</v>
      </c>
      <c r="Q248">
        <v>16.0988695267461</v>
      </c>
      <c r="R248">
        <v>19.2029158054082</v>
      </c>
      <c r="S248">
        <v>22.5785031001693</v>
      </c>
      <c r="T248">
        <v>26.225346138857301</v>
      </c>
      <c r="U248">
        <f>IF(K248&lt;Q248,4,IF(K248&lt;R248,3,IF(K248&lt;S248,2,1)))</f>
        <v>4</v>
      </c>
      <c r="V248">
        <f>IF(E248=E247,U248-U247,0)</f>
        <v>0</v>
      </c>
      <c r="W248">
        <f>VLOOKUP(E248,parc_nmudou!$A$2:$B$160,2,FALSE)</f>
        <v>2</v>
      </c>
      <c r="X248">
        <v>4</v>
      </c>
      <c r="Y248">
        <f t="shared" si="3"/>
        <v>23.12</v>
      </c>
    </row>
    <row r="249" spans="1:25" x14ac:dyDescent="0.25">
      <c r="A249">
        <v>573116</v>
      </c>
      <c r="B249">
        <v>121</v>
      </c>
      <c r="C249">
        <v>34.21</v>
      </c>
      <c r="D249">
        <v>281.35000000000002</v>
      </c>
      <c r="E249">
        <v>216</v>
      </c>
      <c r="F249">
        <v>45.8</v>
      </c>
      <c r="G249">
        <v>1540</v>
      </c>
      <c r="H249">
        <v>1480</v>
      </c>
      <c r="I249">
        <v>13.09</v>
      </c>
      <c r="J249">
        <v>17.940000000000001</v>
      </c>
      <c r="K249">
        <v>20</v>
      </c>
      <c r="L249">
        <v>20.27</v>
      </c>
      <c r="M249">
        <v>138.31</v>
      </c>
      <c r="N249">
        <v>161.91</v>
      </c>
      <c r="O249">
        <v>27.047961691956399</v>
      </c>
      <c r="P249">
        <v>13.266675269661199</v>
      </c>
      <c r="Q249">
        <v>16.0988695267461</v>
      </c>
      <c r="R249">
        <v>19.2029158054082</v>
      </c>
      <c r="S249">
        <v>22.5785031001693</v>
      </c>
      <c r="T249">
        <v>26.225346138857301</v>
      </c>
      <c r="U249">
        <f>IF(K249&lt;Q249,4,IF(K249&lt;R249,3,IF(K249&lt;S249,2,1)))</f>
        <v>2</v>
      </c>
      <c r="V249">
        <f>IF(E249=E248,U249-U248,0)</f>
        <v>0</v>
      </c>
      <c r="W249">
        <f>VLOOKUP(E249,parc_nmudou!$A$2:$B$160,2,FALSE)</f>
        <v>0</v>
      </c>
      <c r="X249">
        <v>2</v>
      </c>
      <c r="Y249">
        <f t="shared" si="3"/>
        <v>27.62</v>
      </c>
    </row>
    <row r="250" spans="1:25" x14ac:dyDescent="0.25">
      <c r="A250">
        <v>573116</v>
      </c>
      <c r="B250">
        <v>122</v>
      </c>
      <c r="C250">
        <v>100.44</v>
      </c>
      <c r="D250">
        <v>137.44</v>
      </c>
      <c r="E250">
        <v>217</v>
      </c>
      <c r="F250">
        <v>45.96</v>
      </c>
      <c r="G250">
        <v>1600</v>
      </c>
      <c r="H250">
        <v>1600</v>
      </c>
      <c r="I250">
        <v>14.03</v>
      </c>
      <c r="J250">
        <v>18.66</v>
      </c>
      <c r="K250">
        <v>21</v>
      </c>
      <c r="L250">
        <v>25.15</v>
      </c>
      <c r="M250">
        <v>177.23</v>
      </c>
      <c r="N250">
        <v>207.44</v>
      </c>
      <c r="O250">
        <v>27.685314552373899</v>
      </c>
      <c r="P250">
        <v>13.3271871960441</v>
      </c>
      <c r="Q250">
        <v>16.158319285305499</v>
      </c>
      <c r="R250">
        <v>19.258645461293501</v>
      </c>
      <c r="S250">
        <v>22.6276456589441</v>
      </c>
      <c r="T250">
        <v>26.264843206370401</v>
      </c>
      <c r="U250">
        <f>IF(K250&lt;Q250,4,IF(K250&lt;R250,3,IF(K250&lt;S250,2,1)))</f>
        <v>2</v>
      </c>
      <c r="V250">
        <f>IF(E250=E249,U250-U249,0)</f>
        <v>0</v>
      </c>
      <c r="W250">
        <f>VLOOKUP(E250,parc_nmudou!$A$2:$B$160,2,FALSE)</f>
        <v>1</v>
      </c>
      <c r="X250">
        <v>2</v>
      </c>
      <c r="Y250">
        <f t="shared" si="3"/>
        <v>27.62</v>
      </c>
    </row>
    <row r="251" spans="1:25" x14ac:dyDescent="0.25">
      <c r="A251">
        <v>573116</v>
      </c>
      <c r="B251">
        <v>123</v>
      </c>
      <c r="C251">
        <v>53.78</v>
      </c>
      <c r="D251">
        <v>286.49</v>
      </c>
      <c r="E251">
        <v>218</v>
      </c>
      <c r="F251">
        <v>45.96</v>
      </c>
      <c r="G251">
        <v>1620</v>
      </c>
      <c r="H251">
        <v>1500</v>
      </c>
      <c r="I251">
        <v>14.78</v>
      </c>
      <c r="J251">
        <v>20.29</v>
      </c>
      <c r="K251">
        <v>22.22</v>
      </c>
      <c r="L251">
        <v>26.49</v>
      </c>
      <c r="M251">
        <v>204.35</v>
      </c>
      <c r="N251">
        <v>239.19</v>
      </c>
      <c r="O251">
        <v>28.4870027792679</v>
      </c>
      <c r="P251">
        <v>13.3271871960441</v>
      </c>
      <c r="Q251">
        <v>16.158319285305499</v>
      </c>
      <c r="R251">
        <v>19.258645461293501</v>
      </c>
      <c r="S251">
        <v>22.6276456589441</v>
      </c>
      <c r="T251">
        <v>26.264843206370401</v>
      </c>
      <c r="U251">
        <f>IF(K251&lt;Q251,4,IF(K251&lt;R251,3,IF(K251&lt;S251,2,1)))</f>
        <v>2</v>
      </c>
      <c r="V251">
        <f>IF(E251=E250,U251-U250,0)</f>
        <v>0</v>
      </c>
      <c r="W251">
        <f>VLOOKUP(E251,parc_nmudou!$A$2:$B$160,2,FALSE)</f>
        <v>1</v>
      </c>
      <c r="X251">
        <v>1</v>
      </c>
      <c r="Y251">
        <f t="shared" si="3"/>
        <v>29.87</v>
      </c>
    </row>
    <row r="252" spans="1:25" x14ac:dyDescent="0.25">
      <c r="A252">
        <v>573116</v>
      </c>
      <c r="B252">
        <v>120</v>
      </c>
      <c r="C252">
        <v>97.84</v>
      </c>
      <c r="D252">
        <v>158.55000000000001</v>
      </c>
      <c r="E252">
        <v>214</v>
      </c>
      <c r="F252">
        <v>46.06</v>
      </c>
      <c r="G252">
        <v>1620</v>
      </c>
      <c r="H252">
        <v>1640</v>
      </c>
      <c r="I252">
        <v>13.08</v>
      </c>
      <c r="J252">
        <v>17.89</v>
      </c>
      <c r="K252">
        <v>21.04</v>
      </c>
      <c r="L252">
        <v>22.74</v>
      </c>
      <c r="M252">
        <v>156.75</v>
      </c>
      <c r="N252">
        <v>183.47</v>
      </c>
      <c r="O252">
        <v>27.690110386672</v>
      </c>
      <c r="P252">
        <v>13.3649760325715</v>
      </c>
      <c r="Q252">
        <v>16.1954187868327</v>
      </c>
      <c r="R252">
        <v>19.293401222629001</v>
      </c>
      <c r="S252">
        <v>22.658275397855</v>
      </c>
      <c r="T252">
        <v>26.289447713678701</v>
      </c>
      <c r="U252">
        <f>IF(K252&lt;Q252,4,IF(K252&lt;R252,3,IF(K252&lt;S252,2,1)))</f>
        <v>2</v>
      </c>
      <c r="V252">
        <f>IF(E252=E251,U252-U251,0)</f>
        <v>0</v>
      </c>
      <c r="W252">
        <f>VLOOKUP(E252,parc_nmudou!$A$2:$B$160,2,FALSE)</f>
        <v>1</v>
      </c>
      <c r="X252">
        <v>2</v>
      </c>
      <c r="Y252">
        <f t="shared" si="3"/>
        <v>27.62</v>
      </c>
    </row>
    <row r="253" spans="1:25" x14ac:dyDescent="0.25">
      <c r="A253">
        <v>573116</v>
      </c>
      <c r="B253">
        <v>190</v>
      </c>
      <c r="C253">
        <v>179.05</v>
      </c>
      <c r="D253">
        <v>311.91000000000003</v>
      </c>
      <c r="E253">
        <v>317</v>
      </c>
      <c r="F253">
        <v>46.09</v>
      </c>
      <c r="G253">
        <v>1573.56</v>
      </c>
      <c r="H253">
        <v>1521.11</v>
      </c>
      <c r="I253">
        <v>15.69</v>
      </c>
      <c r="J253">
        <v>22.48</v>
      </c>
      <c r="K253">
        <v>24.94</v>
      </c>
      <c r="L253">
        <v>30.36</v>
      </c>
      <c r="M253">
        <v>276.82</v>
      </c>
      <c r="N253">
        <v>318.22000000000003</v>
      </c>
      <c r="O253">
        <v>30.177926549915501</v>
      </c>
      <c r="P253">
        <v>13.3763079796343</v>
      </c>
      <c r="Q253">
        <v>16.206540131929099</v>
      </c>
      <c r="R253">
        <v>19.3038166655545</v>
      </c>
      <c r="S253">
        <v>22.6674516892692</v>
      </c>
      <c r="T253">
        <v>26.2968169267082</v>
      </c>
      <c r="U253">
        <f>IF(K253&lt;Q253,4,IF(K253&lt;R253,3,IF(K253&lt;S253,2,1)))</f>
        <v>1</v>
      </c>
      <c r="V253">
        <f>IF(E253=E252,U253-U252,0)</f>
        <v>0</v>
      </c>
      <c r="W253">
        <f>VLOOKUP(E253,parc_nmudou!$A$2:$B$160,2,FALSE)</f>
        <v>0</v>
      </c>
      <c r="X253">
        <v>1</v>
      </c>
      <c r="Y253">
        <f t="shared" si="3"/>
        <v>29.87</v>
      </c>
    </row>
    <row r="254" spans="1:25" x14ac:dyDescent="0.25">
      <c r="A254">
        <v>573116</v>
      </c>
      <c r="B254">
        <v>199</v>
      </c>
      <c r="C254">
        <v>118.9</v>
      </c>
      <c r="D254">
        <v>260.64</v>
      </c>
      <c r="E254">
        <v>329</v>
      </c>
      <c r="F254">
        <v>46.32</v>
      </c>
      <c r="G254">
        <v>1581.9</v>
      </c>
      <c r="H254">
        <v>1529.17</v>
      </c>
      <c r="I254">
        <v>11.68</v>
      </c>
      <c r="J254">
        <v>17.13</v>
      </c>
      <c r="K254">
        <v>17.78</v>
      </c>
      <c r="L254">
        <v>16.84</v>
      </c>
      <c r="M254">
        <v>114.4</v>
      </c>
      <c r="N254">
        <v>136.32</v>
      </c>
      <c r="O254">
        <v>25.3569907587232</v>
      </c>
      <c r="P254">
        <v>13.463113429907899</v>
      </c>
      <c r="Q254">
        <v>16.291673067658699</v>
      </c>
      <c r="R254">
        <v>19.3834954588662</v>
      </c>
      <c r="S254">
        <v>22.737610044838501</v>
      </c>
      <c r="T254">
        <v>26.353128752157598</v>
      </c>
      <c r="U254">
        <f>IF(K254&lt;Q254,4,IF(K254&lt;R254,3,IF(K254&lt;S254,2,1)))</f>
        <v>3</v>
      </c>
      <c r="V254">
        <f>IF(E254=E253,U254-U253,0)</f>
        <v>0</v>
      </c>
      <c r="W254">
        <f>VLOOKUP(E254,parc_nmudou!$A$2:$B$160,2,FALSE)</f>
        <v>1</v>
      </c>
      <c r="X254">
        <v>3</v>
      </c>
      <c r="Y254">
        <f t="shared" si="3"/>
        <v>25.37</v>
      </c>
    </row>
    <row r="255" spans="1:25" x14ac:dyDescent="0.25">
      <c r="A255">
        <v>573116</v>
      </c>
      <c r="B255">
        <v>199</v>
      </c>
      <c r="C255">
        <v>118.9</v>
      </c>
      <c r="D255">
        <v>260.64</v>
      </c>
      <c r="E255">
        <v>330</v>
      </c>
      <c r="F255">
        <v>46.32</v>
      </c>
      <c r="G255">
        <v>1428.84</v>
      </c>
      <c r="H255">
        <v>1452.66</v>
      </c>
      <c r="I255">
        <v>11.46</v>
      </c>
      <c r="J255">
        <v>15.76</v>
      </c>
      <c r="K255">
        <v>16.7</v>
      </c>
      <c r="L255">
        <v>15.11</v>
      </c>
      <c r="M255">
        <v>91.2</v>
      </c>
      <c r="N255">
        <v>110.44</v>
      </c>
      <c r="O255">
        <v>24.558465866272002</v>
      </c>
      <c r="P255">
        <v>13.463113429907899</v>
      </c>
      <c r="Q255">
        <v>16.291673067658699</v>
      </c>
      <c r="R255">
        <v>19.3834954588662</v>
      </c>
      <c r="S255">
        <v>22.737610044838501</v>
      </c>
      <c r="T255">
        <v>26.353128752157598</v>
      </c>
      <c r="U255">
        <f>IF(K255&lt;Q255,4,IF(K255&lt;R255,3,IF(K255&lt;S255,2,1)))</f>
        <v>3</v>
      </c>
      <c r="V255">
        <f>IF(E255=E254,U255-U254,0)</f>
        <v>0</v>
      </c>
      <c r="W255">
        <f>VLOOKUP(E255,parc_nmudou!$A$2:$B$160,2,FALSE)</f>
        <v>1</v>
      </c>
      <c r="X255">
        <v>3</v>
      </c>
      <c r="Y255">
        <f t="shared" si="3"/>
        <v>25.37</v>
      </c>
    </row>
    <row r="256" spans="1:25" x14ac:dyDescent="0.25">
      <c r="A256">
        <v>573116</v>
      </c>
      <c r="B256">
        <v>156</v>
      </c>
      <c r="C256">
        <v>153.1</v>
      </c>
      <c r="D256">
        <v>92.58</v>
      </c>
      <c r="E256">
        <v>264</v>
      </c>
      <c r="F256">
        <v>46.39</v>
      </c>
      <c r="G256">
        <v>1502.63</v>
      </c>
      <c r="H256">
        <v>1527.67</v>
      </c>
      <c r="I256">
        <v>11.27</v>
      </c>
      <c r="J256">
        <v>17.7</v>
      </c>
      <c r="K256">
        <v>20.68</v>
      </c>
      <c r="L256">
        <v>16.739999999999998</v>
      </c>
      <c r="M256">
        <v>130.97999999999999</v>
      </c>
      <c r="N256">
        <v>153.04</v>
      </c>
      <c r="O256">
        <v>27.3750224769969</v>
      </c>
      <c r="P256">
        <v>13.4895066925249</v>
      </c>
      <c r="Q256">
        <v>16.3175370965659</v>
      </c>
      <c r="R256">
        <v>19.407684831855601</v>
      </c>
      <c r="S256">
        <v>22.7588948827926</v>
      </c>
      <c r="T256">
        <v>26.370202212015801</v>
      </c>
      <c r="U256">
        <f>IF(K256&lt;Q256,4,IF(K256&lt;R256,3,IF(K256&lt;S256,2,1)))</f>
        <v>2</v>
      </c>
      <c r="V256">
        <f>IF(E256=E255,U256-U255,0)</f>
        <v>0</v>
      </c>
      <c r="W256">
        <f>VLOOKUP(E256,parc_nmudou!$A$2:$B$160,2,FALSE)</f>
        <v>1</v>
      </c>
      <c r="X256">
        <v>2</v>
      </c>
      <c r="Y256">
        <f t="shared" si="3"/>
        <v>27.62</v>
      </c>
    </row>
    <row r="257" spans="1:25" x14ac:dyDescent="0.25">
      <c r="A257">
        <v>573116</v>
      </c>
      <c r="B257">
        <v>165</v>
      </c>
      <c r="C257">
        <v>55.87</v>
      </c>
      <c r="D257">
        <v>174.17</v>
      </c>
      <c r="E257">
        <v>275</v>
      </c>
      <c r="F257">
        <v>46.68</v>
      </c>
      <c r="G257">
        <v>1494.36</v>
      </c>
      <c r="H257">
        <v>1344.92</v>
      </c>
      <c r="I257">
        <v>15.06</v>
      </c>
      <c r="J257">
        <v>21.15</v>
      </c>
      <c r="K257">
        <v>24.6</v>
      </c>
      <c r="L257">
        <v>24.98</v>
      </c>
      <c r="M257">
        <v>213.33</v>
      </c>
      <c r="N257">
        <v>247.5</v>
      </c>
      <c r="O257">
        <v>29.8675422127363</v>
      </c>
      <c r="P257">
        <v>13.598720087451699</v>
      </c>
      <c r="Q257">
        <v>16.424458597826799</v>
      </c>
      <c r="R257">
        <v>19.507596532296201</v>
      </c>
      <c r="S257">
        <v>22.8467396237263</v>
      </c>
      <c r="T257">
        <v>26.4406142303331</v>
      </c>
      <c r="U257">
        <f>IF(K257&lt;Q257,4,IF(K257&lt;R257,3,IF(K257&lt;S257,2,1)))</f>
        <v>1</v>
      </c>
      <c r="V257">
        <f>IF(E257=E256,U257-U256,0)</f>
        <v>0</v>
      </c>
      <c r="W257">
        <f>VLOOKUP(E257,parc_nmudou!$A$2:$B$160,2,FALSE)</f>
        <v>0</v>
      </c>
      <c r="X257">
        <v>1</v>
      </c>
      <c r="Y257">
        <f t="shared" si="3"/>
        <v>29.87</v>
      </c>
    </row>
    <row r="258" spans="1:25" x14ac:dyDescent="0.25">
      <c r="A258">
        <v>573116</v>
      </c>
      <c r="B258">
        <v>207</v>
      </c>
      <c r="C258">
        <v>52.63</v>
      </c>
      <c r="D258">
        <v>223.59</v>
      </c>
      <c r="E258">
        <v>345</v>
      </c>
      <c r="F258">
        <v>46.78</v>
      </c>
      <c r="G258">
        <v>1609.23</v>
      </c>
      <c r="H258">
        <v>1636.05</v>
      </c>
      <c r="I258">
        <v>11.59</v>
      </c>
      <c r="J258">
        <v>17.690000000000001</v>
      </c>
      <c r="K258">
        <v>19.22</v>
      </c>
      <c r="L258">
        <v>17.760000000000002</v>
      </c>
      <c r="M258">
        <v>126</v>
      </c>
      <c r="N258">
        <v>149.19</v>
      </c>
      <c r="O258">
        <v>26.273302708990901</v>
      </c>
      <c r="P258">
        <v>13.6363307175333</v>
      </c>
      <c r="Q258">
        <v>16.4612421253177</v>
      </c>
      <c r="R258">
        <v>19.5419363410705</v>
      </c>
      <c r="S258">
        <v>22.876906031681902</v>
      </c>
      <c r="T258">
        <v>26.464774905328401</v>
      </c>
      <c r="U258">
        <f>IF(K258&lt;Q258,4,IF(K258&lt;R258,3,IF(K258&lt;S258,2,1)))</f>
        <v>3</v>
      </c>
      <c r="V258">
        <f>IF(E258=E257,U258-U257,0)</f>
        <v>0</v>
      </c>
      <c r="W258">
        <f>VLOOKUP(E258,parc_nmudou!$A$2:$B$160,2,FALSE)</f>
        <v>2</v>
      </c>
      <c r="X258">
        <v>3</v>
      </c>
      <c r="Y258">
        <f t="shared" si="3"/>
        <v>25.37</v>
      </c>
    </row>
    <row r="259" spans="1:25" x14ac:dyDescent="0.25">
      <c r="A259">
        <v>573116</v>
      </c>
      <c r="B259">
        <v>208</v>
      </c>
      <c r="C259">
        <v>32.46</v>
      </c>
      <c r="D259">
        <v>137.26</v>
      </c>
      <c r="E259">
        <v>346</v>
      </c>
      <c r="F259">
        <v>46.78</v>
      </c>
      <c r="G259">
        <v>1629.68</v>
      </c>
      <c r="H259">
        <v>1656.84</v>
      </c>
      <c r="I259">
        <v>10.8</v>
      </c>
      <c r="J259">
        <v>15.23</v>
      </c>
      <c r="K259">
        <v>16.420000000000002</v>
      </c>
      <c r="L259">
        <v>15.41</v>
      </c>
      <c r="M259">
        <v>91.76</v>
      </c>
      <c r="N259">
        <v>111.2</v>
      </c>
      <c r="O259">
        <v>24.218557773819999</v>
      </c>
      <c r="P259">
        <v>13.6363307175333</v>
      </c>
      <c r="Q259">
        <v>16.4612421253177</v>
      </c>
      <c r="R259">
        <v>19.5419363410705</v>
      </c>
      <c r="S259">
        <v>22.876906031681902</v>
      </c>
      <c r="T259">
        <v>26.464774905328401</v>
      </c>
      <c r="U259">
        <f>IF(K259&lt;Q259,4,IF(K259&lt;R259,3,IF(K259&lt;S259,2,1)))</f>
        <v>4</v>
      </c>
      <c r="V259">
        <f>IF(E259=E258,U259-U258,0)</f>
        <v>0</v>
      </c>
      <c r="W259">
        <f>VLOOKUP(E259,parc_nmudou!$A$2:$B$160,2,FALSE)</f>
        <v>2</v>
      </c>
      <c r="X259">
        <v>4</v>
      </c>
      <c r="Y259">
        <f t="shared" ref="Y259:Y322" si="4">IF(X259=4,23.12,IF(X259=3,25.37,IF(X259=2,27.62,29.87)))</f>
        <v>23.12</v>
      </c>
    </row>
    <row r="260" spans="1:25" x14ac:dyDescent="0.25">
      <c r="A260">
        <v>573116</v>
      </c>
      <c r="B260">
        <v>166</v>
      </c>
      <c r="C260">
        <v>163.37</v>
      </c>
      <c r="D260">
        <v>292.94</v>
      </c>
      <c r="E260">
        <v>276</v>
      </c>
      <c r="F260">
        <v>46.81</v>
      </c>
      <c r="G260">
        <v>1511.53</v>
      </c>
      <c r="H260">
        <v>1486.33</v>
      </c>
      <c r="I260">
        <v>11.49</v>
      </c>
      <c r="J260">
        <v>15.86</v>
      </c>
      <c r="K260">
        <v>17.850000000000001</v>
      </c>
      <c r="L260">
        <v>15.65</v>
      </c>
      <c r="M260">
        <v>94.65</v>
      </c>
      <c r="N260">
        <v>110.78</v>
      </c>
      <c r="O260">
        <v>25.279547946235901</v>
      </c>
      <c r="P260">
        <v>13.6476089404189</v>
      </c>
      <c r="Q260">
        <v>16.472268567145399</v>
      </c>
      <c r="R260">
        <v>19.5522270424769</v>
      </c>
      <c r="S260">
        <v>22.8859435000007</v>
      </c>
      <c r="T260">
        <v>26.4720112237808</v>
      </c>
      <c r="U260">
        <f>IF(K260&lt;Q260,4,IF(K260&lt;R260,3,IF(K260&lt;S260,2,1)))</f>
        <v>3</v>
      </c>
      <c r="V260">
        <f>IF(E260=E259,U260-U259,0)</f>
        <v>0</v>
      </c>
      <c r="W260">
        <f>VLOOKUP(E260,parc_nmudou!$A$2:$B$160,2,FALSE)</f>
        <v>0</v>
      </c>
      <c r="X260">
        <v>3</v>
      </c>
      <c r="Y260">
        <f t="shared" si="4"/>
        <v>25.37</v>
      </c>
    </row>
    <row r="261" spans="1:25" x14ac:dyDescent="0.25">
      <c r="A261">
        <v>573116</v>
      </c>
      <c r="B261">
        <v>157</v>
      </c>
      <c r="C261">
        <v>78.040000000000006</v>
      </c>
      <c r="D261">
        <v>136.68</v>
      </c>
      <c r="E261">
        <v>265</v>
      </c>
      <c r="F261">
        <v>47.01</v>
      </c>
      <c r="G261">
        <v>1431.78</v>
      </c>
      <c r="H261">
        <v>1455.64</v>
      </c>
      <c r="I261">
        <v>12.62</v>
      </c>
      <c r="J261">
        <v>18.62</v>
      </c>
      <c r="K261">
        <v>20.36</v>
      </c>
      <c r="L261">
        <v>18.72</v>
      </c>
      <c r="M261">
        <v>140.53</v>
      </c>
      <c r="N261">
        <v>165.36</v>
      </c>
      <c r="O261">
        <v>27.015135630831001</v>
      </c>
      <c r="P261">
        <v>13.722738059722399</v>
      </c>
      <c r="Q261">
        <v>16.5456763604647</v>
      </c>
      <c r="R261">
        <v>19.620699214394801</v>
      </c>
      <c r="S261">
        <v>22.9460467103222</v>
      </c>
      <c r="T261">
        <v>26.520113628154199</v>
      </c>
      <c r="U261">
        <f>IF(K261&lt;Q261,4,IF(K261&lt;R261,3,IF(K261&lt;S261,2,1)))</f>
        <v>2</v>
      </c>
      <c r="V261">
        <f>IF(E261=E260,U261-U260,0)</f>
        <v>0</v>
      </c>
      <c r="W261">
        <f>VLOOKUP(E261,parc_nmudou!$A$2:$B$160,2,FALSE)</f>
        <v>1</v>
      </c>
      <c r="X261">
        <v>3</v>
      </c>
      <c r="Y261">
        <f t="shared" si="4"/>
        <v>25.37</v>
      </c>
    </row>
    <row r="262" spans="1:25" x14ac:dyDescent="0.25">
      <c r="A262">
        <v>573116</v>
      </c>
      <c r="B262">
        <v>157</v>
      </c>
      <c r="C262">
        <v>78.040000000000006</v>
      </c>
      <c r="D262">
        <v>136.68</v>
      </c>
      <c r="E262">
        <v>266</v>
      </c>
      <c r="F262">
        <v>47.01</v>
      </c>
      <c r="G262">
        <v>1483.57</v>
      </c>
      <c r="H262">
        <v>1434.12</v>
      </c>
      <c r="I262">
        <v>12.25</v>
      </c>
      <c r="J262">
        <v>20.46</v>
      </c>
      <c r="K262">
        <v>21.46</v>
      </c>
      <c r="L262">
        <v>17.829999999999998</v>
      </c>
      <c r="M262">
        <v>150.44999999999999</v>
      </c>
      <c r="N262">
        <v>174.04</v>
      </c>
      <c r="O262">
        <v>27.765280436214098</v>
      </c>
      <c r="P262">
        <v>13.722738059722399</v>
      </c>
      <c r="Q262">
        <v>16.5456763604647</v>
      </c>
      <c r="R262">
        <v>19.620699214394801</v>
      </c>
      <c r="S262">
        <v>22.9460467103222</v>
      </c>
      <c r="T262">
        <v>26.520113628154199</v>
      </c>
      <c r="U262">
        <f>IF(K262&lt;Q262,4,IF(K262&lt;R262,3,IF(K262&lt;S262,2,1)))</f>
        <v>2</v>
      </c>
      <c r="V262">
        <f>IF(E262=E261,U262-U261,0)</f>
        <v>0</v>
      </c>
      <c r="W262">
        <f>VLOOKUP(E262,parc_nmudou!$A$2:$B$160,2,FALSE)</f>
        <v>0</v>
      </c>
      <c r="X262">
        <v>2</v>
      </c>
      <c r="Y262">
        <f t="shared" si="4"/>
        <v>27.62</v>
      </c>
    </row>
    <row r="263" spans="1:25" x14ac:dyDescent="0.25">
      <c r="A263">
        <v>573116</v>
      </c>
      <c r="B263">
        <v>124</v>
      </c>
      <c r="C263">
        <v>37.17</v>
      </c>
      <c r="D263">
        <v>83.55</v>
      </c>
      <c r="E263">
        <v>219</v>
      </c>
      <c r="F263">
        <v>47.08</v>
      </c>
      <c r="G263">
        <v>1540</v>
      </c>
      <c r="H263">
        <v>1560</v>
      </c>
      <c r="I263">
        <v>14.2</v>
      </c>
      <c r="J263">
        <v>18.920000000000002</v>
      </c>
      <c r="K263">
        <v>21.7</v>
      </c>
      <c r="L263">
        <v>25.93</v>
      </c>
      <c r="M263">
        <v>193.37</v>
      </c>
      <c r="N263">
        <v>226.34</v>
      </c>
      <c r="O263">
        <v>27.911595257807399</v>
      </c>
      <c r="P263">
        <v>13.749008826566</v>
      </c>
      <c r="Q263">
        <v>16.571327184082602</v>
      </c>
      <c r="R263">
        <v>19.644610064713302</v>
      </c>
      <c r="S263">
        <v>22.967022727044899</v>
      </c>
      <c r="T263">
        <v>26.5368922317809</v>
      </c>
      <c r="U263">
        <f>IF(K263&lt;Q263,4,IF(K263&lt;R263,3,IF(K263&lt;S263,2,1)))</f>
        <v>2</v>
      </c>
      <c r="V263">
        <f>IF(E263=E262,U263-U262,0)</f>
        <v>0</v>
      </c>
      <c r="W263">
        <f>VLOOKUP(E263,parc_nmudou!$A$2:$B$160,2,FALSE)</f>
        <v>1</v>
      </c>
      <c r="X263">
        <v>2</v>
      </c>
      <c r="Y263">
        <f t="shared" si="4"/>
        <v>27.62</v>
      </c>
    </row>
    <row r="264" spans="1:25" x14ac:dyDescent="0.25">
      <c r="A264">
        <v>573116</v>
      </c>
      <c r="B264">
        <v>124</v>
      </c>
      <c r="C264">
        <v>37.17</v>
      </c>
      <c r="D264">
        <v>83.55</v>
      </c>
      <c r="E264">
        <v>220</v>
      </c>
      <c r="F264">
        <v>47.08</v>
      </c>
      <c r="G264">
        <v>1560</v>
      </c>
      <c r="H264">
        <v>1540</v>
      </c>
      <c r="I264">
        <v>14.54</v>
      </c>
      <c r="J264">
        <v>19.899999999999999</v>
      </c>
      <c r="K264">
        <v>22.32</v>
      </c>
      <c r="L264">
        <v>26.81</v>
      </c>
      <c r="M264">
        <v>207.08</v>
      </c>
      <c r="N264">
        <v>242.39</v>
      </c>
      <c r="O264">
        <v>28.324701711552301</v>
      </c>
      <c r="P264">
        <v>13.749008826566</v>
      </c>
      <c r="Q264">
        <v>16.571327184082602</v>
      </c>
      <c r="R264">
        <v>19.644610064713302</v>
      </c>
      <c r="S264">
        <v>22.967022727044899</v>
      </c>
      <c r="T264">
        <v>26.5368922317809</v>
      </c>
      <c r="U264">
        <f>IF(K264&lt;Q264,4,IF(K264&lt;R264,3,IF(K264&lt;S264,2,1)))</f>
        <v>2</v>
      </c>
      <c r="V264">
        <f>IF(E264=E263,U264-U263,0)</f>
        <v>0</v>
      </c>
      <c r="W264">
        <f>VLOOKUP(E264,parc_nmudou!$A$2:$B$160,2,FALSE)</f>
        <v>1</v>
      </c>
      <c r="X264">
        <v>1</v>
      </c>
      <c r="Y264">
        <f t="shared" si="4"/>
        <v>29.87</v>
      </c>
    </row>
    <row r="265" spans="1:25" x14ac:dyDescent="0.25">
      <c r="A265">
        <v>573116</v>
      </c>
      <c r="B265">
        <v>124</v>
      </c>
      <c r="C265">
        <v>37.17</v>
      </c>
      <c r="D265">
        <v>83.55</v>
      </c>
      <c r="E265">
        <v>221</v>
      </c>
      <c r="F265">
        <v>47.08</v>
      </c>
      <c r="G265">
        <v>1600</v>
      </c>
      <c r="H265">
        <v>1660</v>
      </c>
      <c r="I265">
        <v>14.87</v>
      </c>
      <c r="J265">
        <v>22.18</v>
      </c>
      <c r="K265">
        <v>24</v>
      </c>
      <c r="L265">
        <v>30.2</v>
      </c>
      <c r="M265">
        <v>255.03</v>
      </c>
      <c r="N265">
        <v>298.52</v>
      </c>
      <c r="O265">
        <v>29.417283227433401</v>
      </c>
      <c r="P265">
        <v>13.749008826566</v>
      </c>
      <c r="Q265">
        <v>16.571327184082602</v>
      </c>
      <c r="R265">
        <v>19.644610064713302</v>
      </c>
      <c r="S265">
        <v>22.967022727044899</v>
      </c>
      <c r="T265">
        <v>26.5368922317809</v>
      </c>
      <c r="U265">
        <f>IF(K265&lt;Q265,4,IF(K265&lt;R265,3,IF(K265&lt;S265,2,1)))</f>
        <v>1</v>
      </c>
      <c r="V265">
        <f>IF(E265=E264,U265-U264,0)</f>
        <v>0</v>
      </c>
      <c r="W265">
        <f>VLOOKUP(E265,parc_nmudou!$A$2:$B$160,2,FALSE)</f>
        <v>0</v>
      </c>
      <c r="X265">
        <v>1</v>
      </c>
      <c r="Y265">
        <f t="shared" si="4"/>
        <v>29.87</v>
      </c>
    </row>
    <row r="266" spans="1:25" x14ac:dyDescent="0.25">
      <c r="A266">
        <v>573116</v>
      </c>
      <c r="B266">
        <v>109</v>
      </c>
      <c r="C266">
        <v>63</v>
      </c>
      <c r="D266">
        <v>132.79</v>
      </c>
      <c r="E266">
        <v>190</v>
      </c>
      <c r="F266">
        <v>47.6</v>
      </c>
      <c r="G266">
        <v>1392.37</v>
      </c>
      <c r="H266">
        <v>1369.16</v>
      </c>
      <c r="I266">
        <v>12.87</v>
      </c>
      <c r="J266">
        <v>19.41</v>
      </c>
      <c r="K266">
        <v>20.72</v>
      </c>
      <c r="L266">
        <v>18.100000000000001</v>
      </c>
      <c r="M266">
        <v>140.24</v>
      </c>
      <c r="N266">
        <v>164.28</v>
      </c>
      <c r="O266">
        <v>27.129054178902201</v>
      </c>
      <c r="P266">
        <v>13.9437594532974</v>
      </c>
      <c r="Q266">
        <v>16.761193037994101</v>
      </c>
      <c r="R266">
        <v>19.821351706689001</v>
      </c>
      <c r="S266">
        <v>23.1218738809273</v>
      </c>
      <c r="T266">
        <v>26.660611290165601</v>
      </c>
      <c r="U266">
        <f>IF(K266&lt;Q266,4,IF(K266&lt;R266,3,IF(K266&lt;S266,2,1)))</f>
        <v>2</v>
      </c>
      <c r="V266">
        <f>IF(E266=E265,U266-U265,0)</f>
        <v>0</v>
      </c>
      <c r="W266">
        <f>VLOOKUP(E266,parc_nmudou!$A$2:$B$160,2,FALSE)</f>
        <v>1</v>
      </c>
      <c r="X266">
        <v>3</v>
      </c>
      <c r="Y266">
        <f t="shared" si="4"/>
        <v>25.37</v>
      </c>
    </row>
    <row r="267" spans="1:25" x14ac:dyDescent="0.25">
      <c r="A267">
        <v>573116</v>
      </c>
      <c r="B267">
        <v>195</v>
      </c>
      <c r="C267">
        <v>46.37</v>
      </c>
      <c r="D267">
        <v>56.65</v>
      </c>
      <c r="E267">
        <v>324</v>
      </c>
      <c r="F267">
        <v>47.6</v>
      </c>
      <c r="G267">
        <v>1715.02</v>
      </c>
      <c r="H267">
        <v>1715.02</v>
      </c>
      <c r="I267">
        <v>13.41</v>
      </c>
      <c r="J267">
        <v>21.81</v>
      </c>
      <c r="K267">
        <v>24.16</v>
      </c>
      <c r="L267">
        <v>25.53</v>
      </c>
      <c r="M267">
        <v>234.09</v>
      </c>
      <c r="N267">
        <v>268.17</v>
      </c>
      <c r="O267">
        <v>29.425918140086399</v>
      </c>
      <c r="P267">
        <v>13.9437594532974</v>
      </c>
      <c r="Q267">
        <v>16.761193037994101</v>
      </c>
      <c r="R267">
        <v>19.821351706689001</v>
      </c>
      <c r="S267">
        <v>23.1218738809273</v>
      </c>
      <c r="T267">
        <v>26.660611290165601</v>
      </c>
      <c r="U267">
        <f>IF(K267&lt;Q267,4,IF(K267&lt;R267,3,IF(K267&lt;S267,2,1)))</f>
        <v>1</v>
      </c>
      <c r="V267">
        <f>IF(E267=E266,U267-U266,0)</f>
        <v>0</v>
      </c>
      <c r="W267">
        <f>VLOOKUP(E267,parc_nmudou!$A$2:$B$160,2,FALSE)</f>
        <v>1</v>
      </c>
      <c r="X267">
        <v>1</v>
      </c>
      <c r="Y267">
        <f t="shared" si="4"/>
        <v>29.87</v>
      </c>
    </row>
    <row r="268" spans="1:25" x14ac:dyDescent="0.25">
      <c r="A268">
        <v>573116</v>
      </c>
      <c r="B268">
        <v>195</v>
      </c>
      <c r="C268">
        <v>46.37</v>
      </c>
      <c r="D268">
        <v>56.65</v>
      </c>
      <c r="E268">
        <v>325</v>
      </c>
      <c r="F268">
        <v>47.6</v>
      </c>
      <c r="G268">
        <v>1662.05</v>
      </c>
      <c r="H268">
        <v>1717.45</v>
      </c>
      <c r="I268">
        <v>13.51</v>
      </c>
      <c r="J268">
        <v>21.03</v>
      </c>
      <c r="K268">
        <v>22.7</v>
      </c>
      <c r="L268">
        <v>25.19</v>
      </c>
      <c r="M268">
        <v>216.21</v>
      </c>
      <c r="N268">
        <v>249.9</v>
      </c>
      <c r="O268">
        <v>28.4712460060409</v>
      </c>
      <c r="P268">
        <v>13.9437594532974</v>
      </c>
      <c r="Q268">
        <v>16.761193037994101</v>
      </c>
      <c r="R268">
        <v>19.821351706689001</v>
      </c>
      <c r="S268">
        <v>23.1218738809273</v>
      </c>
      <c r="T268">
        <v>26.660611290165601</v>
      </c>
      <c r="U268">
        <f>IF(K268&lt;Q268,4,IF(K268&lt;R268,3,IF(K268&lt;S268,2,1)))</f>
        <v>2</v>
      </c>
      <c r="V268">
        <f>IF(E268=E267,U268-U267,0)</f>
        <v>0</v>
      </c>
      <c r="W268">
        <f>VLOOKUP(E268,parc_nmudou!$A$2:$B$160,2,FALSE)</f>
        <v>0</v>
      </c>
      <c r="X268">
        <v>2</v>
      </c>
      <c r="Y268">
        <f t="shared" si="4"/>
        <v>27.62</v>
      </c>
    </row>
    <row r="269" spans="1:25" x14ac:dyDescent="0.25">
      <c r="A269">
        <v>573116</v>
      </c>
      <c r="B269">
        <v>164</v>
      </c>
      <c r="C269">
        <v>178.25</v>
      </c>
      <c r="D269">
        <v>71.5</v>
      </c>
      <c r="E269">
        <v>273</v>
      </c>
      <c r="F269">
        <v>47.83</v>
      </c>
      <c r="G269">
        <v>1621.49</v>
      </c>
      <c r="H269">
        <v>1567.44</v>
      </c>
      <c r="I269">
        <v>13.59</v>
      </c>
      <c r="J269">
        <v>21.99</v>
      </c>
      <c r="K269">
        <v>24.08</v>
      </c>
      <c r="L269">
        <v>23.02</v>
      </c>
      <c r="M269">
        <v>207.75</v>
      </c>
      <c r="N269">
        <v>238.31</v>
      </c>
      <c r="O269">
        <v>29.332482527717001</v>
      </c>
      <c r="P269">
        <v>14.029668105107</v>
      </c>
      <c r="Q269">
        <v>16.844786441599101</v>
      </c>
      <c r="R269">
        <v>19.899030934800098</v>
      </c>
      <c r="S269">
        <v>23.189822883169299</v>
      </c>
      <c r="T269">
        <v>26.714818906392601</v>
      </c>
      <c r="U269">
        <f>IF(K269&lt;Q269,4,IF(K269&lt;R269,3,IF(K269&lt;S269,2,1)))</f>
        <v>1</v>
      </c>
      <c r="V269">
        <f>IF(E269=E268,U269-U268,0)</f>
        <v>0</v>
      </c>
      <c r="W269">
        <f>VLOOKUP(E269,parc_nmudou!$A$2:$B$160,2,FALSE)</f>
        <v>1</v>
      </c>
      <c r="X269">
        <v>1</v>
      </c>
      <c r="Y269">
        <f t="shared" si="4"/>
        <v>29.87</v>
      </c>
    </row>
    <row r="270" spans="1:25" x14ac:dyDescent="0.25">
      <c r="A270">
        <v>573116</v>
      </c>
      <c r="B270">
        <v>164</v>
      </c>
      <c r="C270">
        <v>178.25</v>
      </c>
      <c r="D270">
        <v>71.5</v>
      </c>
      <c r="E270">
        <v>274</v>
      </c>
      <c r="F270">
        <v>47.83</v>
      </c>
      <c r="G270">
        <v>1795.01</v>
      </c>
      <c r="H270">
        <v>1795.01</v>
      </c>
      <c r="I270">
        <v>13.22</v>
      </c>
      <c r="J270">
        <v>23.9</v>
      </c>
      <c r="K270">
        <v>24.1</v>
      </c>
      <c r="L270">
        <v>25.16</v>
      </c>
      <c r="M270">
        <v>251.81</v>
      </c>
      <c r="N270">
        <v>284.22000000000003</v>
      </c>
      <c r="O270">
        <v>29.345452723616699</v>
      </c>
      <c r="P270">
        <v>14.029668105107</v>
      </c>
      <c r="Q270">
        <v>16.844786441599101</v>
      </c>
      <c r="R270">
        <v>19.899030934800098</v>
      </c>
      <c r="S270">
        <v>23.189822883169299</v>
      </c>
      <c r="T270">
        <v>26.714818906392601</v>
      </c>
      <c r="U270">
        <f>IF(K270&lt;Q270,4,IF(K270&lt;R270,3,IF(K270&lt;S270,2,1)))</f>
        <v>1</v>
      </c>
      <c r="V270">
        <f>IF(E270=E269,U270-U269,0)</f>
        <v>0</v>
      </c>
      <c r="W270">
        <f>VLOOKUP(E270,parc_nmudou!$A$2:$B$160,2,FALSE)</f>
        <v>1</v>
      </c>
      <c r="X270">
        <v>2</v>
      </c>
      <c r="Y270">
        <f t="shared" si="4"/>
        <v>27.62</v>
      </c>
    </row>
    <row r="271" spans="1:25" x14ac:dyDescent="0.25">
      <c r="A271">
        <v>573116</v>
      </c>
      <c r="B271">
        <v>203</v>
      </c>
      <c r="C271">
        <v>95.79</v>
      </c>
      <c r="D271">
        <v>92.8</v>
      </c>
      <c r="E271">
        <v>336</v>
      </c>
      <c r="F271">
        <v>47.86</v>
      </c>
      <c r="G271">
        <v>1702.07</v>
      </c>
      <c r="H271">
        <v>1702.07</v>
      </c>
      <c r="I271">
        <v>12.29</v>
      </c>
      <c r="J271">
        <v>19.14</v>
      </c>
      <c r="K271">
        <v>21.46</v>
      </c>
      <c r="L271">
        <v>21.22</v>
      </c>
      <c r="M271">
        <v>168.39</v>
      </c>
      <c r="N271">
        <v>196.58</v>
      </c>
      <c r="O271">
        <v>27.580820458325999</v>
      </c>
      <c r="P271">
        <v>14.0408629604733</v>
      </c>
      <c r="Q271">
        <v>16.855672419308299</v>
      </c>
      <c r="R271">
        <v>19.909140664594801</v>
      </c>
      <c r="S271">
        <v>23.198661375205401</v>
      </c>
      <c r="T271">
        <v>26.721866386751302</v>
      </c>
      <c r="U271">
        <f>IF(K271&lt;Q271,4,IF(K271&lt;R271,3,IF(K271&lt;S271,2,1)))</f>
        <v>2</v>
      </c>
      <c r="V271">
        <f>IF(E271=E270,U271-U270,0)</f>
        <v>0</v>
      </c>
      <c r="W271">
        <f>VLOOKUP(E271,parc_nmudou!$A$2:$B$160,2,FALSE)</f>
        <v>1</v>
      </c>
      <c r="X271">
        <v>2</v>
      </c>
      <c r="Y271">
        <f t="shared" si="4"/>
        <v>27.62</v>
      </c>
    </row>
    <row r="272" spans="1:25" x14ac:dyDescent="0.25">
      <c r="A272">
        <v>573116</v>
      </c>
      <c r="B272">
        <v>204</v>
      </c>
      <c r="C272">
        <v>65.599999999999994</v>
      </c>
      <c r="D272">
        <v>202.44</v>
      </c>
      <c r="E272">
        <v>337</v>
      </c>
      <c r="F272">
        <v>47.9</v>
      </c>
      <c r="G272">
        <v>1591.55</v>
      </c>
      <c r="H272">
        <v>1569.44</v>
      </c>
      <c r="I272">
        <v>12.41</v>
      </c>
      <c r="J272">
        <v>19.61</v>
      </c>
      <c r="K272">
        <v>21.46</v>
      </c>
      <c r="L272">
        <v>19.3</v>
      </c>
      <c r="M272">
        <v>154.04</v>
      </c>
      <c r="N272">
        <v>179.48</v>
      </c>
      <c r="O272">
        <v>27.572087809195601</v>
      </c>
      <c r="P272">
        <v>14.0557855980467</v>
      </c>
      <c r="Q272">
        <v>16.8701807615573</v>
      </c>
      <c r="R272">
        <v>19.922612288876199</v>
      </c>
      <c r="S272">
        <v>23.2104372818626</v>
      </c>
      <c r="T272">
        <v>26.731254766813699</v>
      </c>
      <c r="U272">
        <f>IF(K272&lt;Q272,4,IF(K272&lt;R272,3,IF(K272&lt;S272,2,1)))</f>
        <v>2</v>
      </c>
      <c r="V272">
        <f>IF(E272=E271,U272-U271,0)</f>
        <v>0</v>
      </c>
      <c r="W272">
        <f>VLOOKUP(E272,parc_nmudou!$A$2:$B$160,2,FALSE)</f>
        <v>0</v>
      </c>
      <c r="X272">
        <v>2</v>
      </c>
      <c r="Y272">
        <f t="shared" si="4"/>
        <v>27.62</v>
      </c>
    </row>
    <row r="273" spans="1:25" x14ac:dyDescent="0.25">
      <c r="A273">
        <v>573116</v>
      </c>
      <c r="B273">
        <v>198</v>
      </c>
      <c r="C273">
        <v>149.72999999999999</v>
      </c>
      <c r="D273">
        <v>137.01</v>
      </c>
      <c r="E273">
        <v>328</v>
      </c>
      <c r="F273">
        <v>47.96</v>
      </c>
      <c r="G273">
        <v>1501.88</v>
      </c>
      <c r="H273">
        <v>1501.88</v>
      </c>
      <c r="I273">
        <v>12.97</v>
      </c>
      <c r="J273">
        <v>17.940000000000001</v>
      </c>
      <c r="K273">
        <v>20</v>
      </c>
      <c r="L273">
        <v>20.11</v>
      </c>
      <c r="M273">
        <v>140.85</v>
      </c>
      <c r="N273">
        <v>167.43</v>
      </c>
      <c r="O273">
        <v>26.540589646384898</v>
      </c>
      <c r="P273">
        <v>14.0781613121103</v>
      </c>
      <c r="Q273">
        <v>16.891929777901201</v>
      </c>
      <c r="R273">
        <v>19.942802554292101</v>
      </c>
      <c r="S273">
        <v>23.2280824091319</v>
      </c>
      <c r="T273">
        <v>26.7453196583125</v>
      </c>
      <c r="U273">
        <f>IF(K273&lt;Q273,4,IF(K273&lt;R273,3,IF(K273&lt;S273,2,1)))</f>
        <v>2</v>
      </c>
      <c r="V273">
        <f>IF(E273=E272,U273-U272,0)</f>
        <v>0</v>
      </c>
      <c r="W273">
        <f>VLOOKUP(E273,parc_nmudou!$A$2:$B$160,2,FALSE)</f>
        <v>0</v>
      </c>
      <c r="X273">
        <v>2</v>
      </c>
      <c r="Y273">
        <f t="shared" si="4"/>
        <v>27.62</v>
      </c>
    </row>
    <row r="274" spans="1:25" x14ac:dyDescent="0.25">
      <c r="A274">
        <v>573116</v>
      </c>
      <c r="B274">
        <v>183</v>
      </c>
      <c r="C274">
        <v>159.55000000000001</v>
      </c>
      <c r="D274">
        <v>266.43</v>
      </c>
      <c r="E274">
        <v>303</v>
      </c>
      <c r="F274">
        <v>48.16</v>
      </c>
      <c r="G274">
        <v>1580.65</v>
      </c>
      <c r="H274">
        <v>1580.65</v>
      </c>
      <c r="I274">
        <v>14.18</v>
      </c>
      <c r="J274">
        <v>21.79</v>
      </c>
      <c r="K274">
        <v>22.98</v>
      </c>
      <c r="L274">
        <v>25.18</v>
      </c>
      <c r="M274">
        <v>205.26</v>
      </c>
      <c r="N274">
        <v>240.25</v>
      </c>
      <c r="O274">
        <v>28.545876894448501</v>
      </c>
      <c r="P274">
        <v>14.1526751598171</v>
      </c>
      <c r="Q274">
        <v>16.964309358893502</v>
      </c>
      <c r="R274">
        <v>20.009954723437101</v>
      </c>
      <c r="S274">
        <v>23.286737469006901</v>
      </c>
      <c r="T274">
        <v>26.792049860022601</v>
      </c>
      <c r="U274">
        <f>IF(K274&lt;Q274,4,IF(K274&lt;R274,3,IF(K274&lt;S274,2,1)))</f>
        <v>2</v>
      </c>
      <c r="V274">
        <f>IF(E274=E273,U274-U273,0)</f>
        <v>0</v>
      </c>
      <c r="W274">
        <f>VLOOKUP(E274,parc_nmudou!$A$2:$B$160,2,FALSE)</f>
        <v>1</v>
      </c>
      <c r="X274">
        <v>2</v>
      </c>
      <c r="Y274">
        <f t="shared" si="4"/>
        <v>27.62</v>
      </c>
    </row>
    <row r="275" spans="1:25" x14ac:dyDescent="0.25">
      <c r="A275">
        <v>573116</v>
      </c>
      <c r="B275">
        <v>183</v>
      </c>
      <c r="C275">
        <v>159.55000000000001</v>
      </c>
      <c r="D275">
        <v>266.43</v>
      </c>
      <c r="E275">
        <v>304</v>
      </c>
      <c r="F275">
        <v>48.16</v>
      </c>
      <c r="G275">
        <v>1584.41</v>
      </c>
      <c r="H275">
        <v>1584.41</v>
      </c>
      <c r="I275">
        <v>13.42</v>
      </c>
      <c r="J275">
        <v>19.989999999999998</v>
      </c>
      <c r="K275">
        <v>21.4</v>
      </c>
      <c r="L275">
        <v>22.87</v>
      </c>
      <c r="M275">
        <v>173.14</v>
      </c>
      <c r="N275">
        <v>202.65</v>
      </c>
      <c r="O275">
        <v>27.473845213475101</v>
      </c>
      <c r="P275">
        <v>14.1526751598171</v>
      </c>
      <c r="Q275">
        <v>16.964309358893502</v>
      </c>
      <c r="R275">
        <v>20.009954723437101</v>
      </c>
      <c r="S275">
        <v>23.286737469006901</v>
      </c>
      <c r="T275">
        <v>26.792049860022601</v>
      </c>
      <c r="U275">
        <f>IF(K275&lt;Q275,4,IF(K275&lt;R275,3,IF(K275&lt;S275,2,1)))</f>
        <v>2</v>
      </c>
      <c r="V275">
        <f>IF(E275=E274,U275-U274,0)</f>
        <v>0</v>
      </c>
      <c r="W275">
        <f>VLOOKUP(E275,parc_nmudou!$A$2:$B$160,2,FALSE)</f>
        <v>0</v>
      </c>
      <c r="X275">
        <v>2</v>
      </c>
      <c r="Y275">
        <f t="shared" si="4"/>
        <v>27.62</v>
      </c>
    </row>
    <row r="276" spans="1:25" x14ac:dyDescent="0.25">
      <c r="A276">
        <v>573116</v>
      </c>
      <c r="B276">
        <v>197</v>
      </c>
      <c r="C276">
        <v>90.88</v>
      </c>
      <c r="D276">
        <v>142.69999999999999</v>
      </c>
      <c r="E276">
        <v>327</v>
      </c>
      <c r="F276">
        <v>48.16</v>
      </c>
      <c r="G276">
        <v>1627.16</v>
      </c>
      <c r="H276">
        <v>1600.04</v>
      </c>
      <c r="I276">
        <v>13.26</v>
      </c>
      <c r="J276">
        <v>21.63</v>
      </c>
      <c r="K276">
        <v>22.84</v>
      </c>
      <c r="L276">
        <v>22.49</v>
      </c>
      <c r="M276">
        <v>200.57</v>
      </c>
      <c r="N276">
        <v>230.37</v>
      </c>
      <c r="O276">
        <v>28.452292994294201</v>
      </c>
      <c r="P276">
        <v>14.1526751598171</v>
      </c>
      <c r="Q276">
        <v>16.964309358893502</v>
      </c>
      <c r="R276">
        <v>20.009954723437101</v>
      </c>
      <c r="S276">
        <v>23.286737469006901</v>
      </c>
      <c r="T276">
        <v>26.792049860022601</v>
      </c>
      <c r="U276">
        <f>IF(K276&lt;Q276,4,IF(K276&lt;R276,3,IF(K276&lt;S276,2,1)))</f>
        <v>2</v>
      </c>
      <c r="V276">
        <f>IF(E276=E275,U276-U275,0)</f>
        <v>0</v>
      </c>
      <c r="W276">
        <f>VLOOKUP(E276,parc_nmudou!$A$2:$B$160,2,FALSE)</f>
        <v>0</v>
      </c>
      <c r="X276">
        <v>2</v>
      </c>
      <c r="Y276">
        <f t="shared" si="4"/>
        <v>27.62</v>
      </c>
    </row>
    <row r="277" spans="1:25" x14ac:dyDescent="0.25">
      <c r="A277">
        <v>573116</v>
      </c>
      <c r="B277">
        <v>182</v>
      </c>
      <c r="C277">
        <v>76.34</v>
      </c>
      <c r="D277">
        <v>65.819999999999993</v>
      </c>
      <c r="E277">
        <v>301</v>
      </c>
      <c r="F277">
        <v>48.19</v>
      </c>
      <c r="G277">
        <v>1460.81</v>
      </c>
      <c r="H277">
        <v>1436.47</v>
      </c>
      <c r="I277">
        <v>14.48</v>
      </c>
      <c r="J277">
        <v>21.69</v>
      </c>
      <c r="K277">
        <v>22.85</v>
      </c>
      <c r="L277">
        <v>24.13</v>
      </c>
      <c r="M277">
        <v>198.46</v>
      </c>
      <c r="N277">
        <v>232.29</v>
      </c>
      <c r="O277">
        <v>28.452979731495098</v>
      </c>
      <c r="P277">
        <v>14.1638426457829</v>
      </c>
      <c r="Q277">
        <v>16.975150731418701</v>
      </c>
      <c r="R277">
        <v>20.020007828309499</v>
      </c>
      <c r="S277">
        <v>23.295514268611299</v>
      </c>
      <c r="T277">
        <v>26.799039175722601</v>
      </c>
      <c r="U277">
        <f>IF(K277&lt;Q277,4,IF(K277&lt;R277,3,IF(K277&lt;S277,2,1)))</f>
        <v>2</v>
      </c>
      <c r="V277">
        <f>IF(E277=E276,U277-U276,0)</f>
        <v>0</v>
      </c>
      <c r="W277">
        <f>VLOOKUP(E277,parc_nmudou!$A$2:$B$160,2,FALSE)</f>
        <v>1</v>
      </c>
      <c r="X277">
        <v>2</v>
      </c>
      <c r="Y277">
        <f t="shared" si="4"/>
        <v>27.62</v>
      </c>
    </row>
    <row r="278" spans="1:25" x14ac:dyDescent="0.25">
      <c r="A278">
        <v>573116</v>
      </c>
      <c r="B278">
        <v>182</v>
      </c>
      <c r="C278">
        <v>76.34</v>
      </c>
      <c r="D278">
        <v>65.819999999999993</v>
      </c>
      <c r="E278">
        <v>302</v>
      </c>
      <c r="F278">
        <v>48.19</v>
      </c>
      <c r="G278">
        <v>1688.81</v>
      </c>
      <c r="H278">
        <v>1632.52</v>
      </c>
      <c r="I278">
        <v>13.33</v>
      </c>
      <c r="J278">
        <v>20.2</v>
      </c>
      <c r="K278">
        <v>21.88</v>
      </c>
      <c r="L278">
        <v>23.54</v>
      </c>
      <c r="M278">
        <v>180.78</v>
      </c>
      <c r="N278">
        <v>211.61</v>
      </c>
      <c r="O278">
        <v>27.7968821927889</v>
      </c>
      <c r="P278">
        <v>14.1638426457829</v>
      </c>
      <c r="Q278">
        <v>16.975150731418701</v>
      </c>
      <c r="R278">
        <v>20.020007828309499</v>
      </c>
      <c r="S278">
        <v>23.295514268611299</v>
      </c>
      <c r="T278">
        <v>26.799039175722601</v>
      </c>
      <c r="U278">
        <f>IF(K278&lt;Q278,4,IF(K278&lt;R278,3,IF(K278&lt;S278,2,1)))</f>
        <v>2</v>
      </c>
      <c r="V278">
        <f>IF(E278=E277,U278-U277,0)</f>
        <v>0</v>
      </c>
      <c r="W278">
        <f>VLOOKUP(E278,parc_nmudou!$A$2:$B$160,2,FALSE)</f>
        <v>0</v>
      </c>
      <c r="X278">
        <v>2</v>
      </c>
      <c r="Y278">
        <f t="shared" si="4"/>
        <v>27.62</v>
      </c>
    </row>
    <row r="279" spans="1:25" x14ac:dyDescent="0.25">
      <c r="A279">
        <v>573116</v>
      </c>
      <c r="B279">
        <v>111</v>
      </c>
      <c r="C279">
        <v>128.22999999999999</v>
      </c>
      <c r="D279">
        <v>230.75</v>
      </c>
      <c r="E279">
        <v>194</v>
      </c>
      <c r="F279">
        <v>48.32</v>
      </c>
      <c r="G279">
        <v>1460.32</v>
      </c>
      <c r="H279">
        <v>1460.32</v>
      </c>
      <c r="I279">
        <v>13.08</v>
      </c>
      <c r="J279">
        <v>17.84</v>
      </c>
      <c r="K279">
        <v>19.420000000000002</v>
      </c>
      <c r="L279">
        <v>19.88</v>
      </c>
      <c r="M279">
        <v>136.6</v>
      </c>
      <c r="N279">
        <v>162.9</v>
      </c>
      <c r="O279">
        <v>26.037808089752399</v>
      </c>
      <c r="P279">
        <v>14.2122059676581</v>
      </c>
      <c r="Q279">
        <v>17.022083015431001</v>
      </c>
      <c r="R279">
        <v>20.0635118843004</v>
      </c>
      <c r="S279">
        <v>23.3334825305589</v>
      </c>
      <c r="T279">
        <v>26.829265485647099</v>
      </c>
      <c r="U279">
        <f>IF(K279&lt;Q279,4,IF(K279&lt;R279,3,IF(K279&lt;S279,2,1)))</f>
        <v>3</v>
      </c>
      <c r="V279">
        <f>IF(E279=E278,U279-U278,0)</f>
        <v>0</v>
      </c>
      <c r="W279">
        <f>VLOOKUP(E279,parc_nmudou!$A$2:$B$160,2,FALSE)</f>
        <v>2</v>
      </c>
      <c r="X279">
        <v>4</v>
      </c>
      <c r="Y279">
        <f t="shared" si="4"/>
        <v>23.12</v>
      </c>
    </row>
    <row r="280" spans="1:25" x14ac:dyDescent="0.25">
      <c r="A280">
        <v>573116</v>
      </c>
      <c r="B280">
        <v>110</v>
      </c>
      <c r="C280">
        <v>56.12</v>
      </c>
      <c r="D280">
        <v>221.89</v>
      </c>
      <c r="E280">
        <v>191</v>
      </c>
      <c r="F280">
        <v>48.36</v>
      </c>
      <c r="G280">
        <v>1323.92</v>
      </c>
      <c r="H280">
        <v>1279.79</v>
      </c>
      <c r="I280">
        <v>12.95</v>
      </c>
      <c r="J280">
        <v>18.98</v>
      </c>
      <c r="K280">
        <v>20.059999999999999</v>
      </c>
      <c r="L280">
        <v>16.97</v>
      </c>
      <c r="M280">
        <v>126.62</v>
      </c>
      <c r="N280">
        <v>149.13</v>
      </c>
      <c r="O280">
        <v>26.487960059219098</v>
      </c>
      <c r="P280">
        <v>14.2270774337487</v>
      </c>
      <c r="Q280">
        <v>17.036508339956001</v>
      </c>
      <c r="R280">
        <v>20.076878337917201</v>
      </c>
      <c r="S280">
        <v>23.345144001990001</v>
      </c>
      <c r="T280">
        <v>26.838546074703</v>
      </c>
      <c r="U280">
        <f>IF(K280&lt;Q280,4,IF(K280&lt;R280,3,IF(K280&lt;S280,2,1)))</f>
        <v>3</v>
      </c>
      <c r="V280">
        <f>IF(E280=E279,U280-U279,0)</f>
        <v>0</v>
      </c>
      <c r="W280">
        <f>VLOOKUP(E280,parc_nmudou!$A$2:$B$160,2,FALSE)</f>
        <v>2</v>
      </c>
      <c r="X280">
        <v>3</v>
      </c>
      <c r="Y280">
        <f t="shared" si="4"/>
        <v>25.37</v>
      </c>
    </row>
    <row r="281" spans="1:25" x14ac:dyDescent="0.25">
      <c r="A281">
        <v>573116</v>
      </c>
      <c r="B281">
        <v>110</v>
      </c>
      <c r="C281">
        <v>56.12</v>
      </c>
      <c r="D281">
        <v>221.89</v>
      </c>
      <c r="E281">
        <v>192</v>
      </c>
      <c r="F281">
        <v>48.36</v>
      </c>
      <c r="G281">
        <v>1344.09</v>
      </c>
      <c r="H281">
        <v>1299.28</v>
      </c>
      <c r="I281">
        <v>13.09</v>
      </c>
      <c r="J281">
        <v>17.21</v>
      </c>
      <c r="K281">
        <v>18.36</v>
      </c>
      <c r="L281">
        <v>17.57</v>
      </c>
      <c r="M281">
        <v>114.09</v>
      </c>
      <c r="N281">
        <v>137.13999999999999</v>
      </c>
      <c r="O281">
        <v>25.250400540283799</v>
      </c>
      <c r="P281">
        <v>14.2270774337487</v>
      </c>
      <c r="Q281">
        <v>17.036508339956001</v>
      </c>
      <c r="R281">
        <v>20.076878337917201</v>
      </c>
      <c r="S281">
        <v>23.345144001990001</v>
      </c>
      <c r="T281">
        <v>26.838546074703</v>
      </c>
      <c r="U281">
        <f>IF(K281&lt;Q281,4,IF(K281&lt;R281,3,IF(K281&lt;S281,2,1)))</f>
        <v>3</v>
      </c>
      <c r="V281">
        <f>IF(E281=E280,U281-U280,0)</f>
        <v>0</v>
      </c>
      <c r="W281">
        <f>VLOOKUP(E281,parc_nmudou!$A$2:$B$160,2,FALSE)</f>
        <v>2</v>
      </c>
      <c r="X281">
        <v>4</v>
      </c>
      <c r="Y281">
        <f t="shared" si="4"/>
        <v>23.12</v>
      </c>
    </row>
    <row r="282" spans="1:25" x14ac:dyDescent="0.25">
      <c r="A282">
        <v>573116</v>
      </c>
      <c r="B282">
        <v>110</v>
      </c>
      <c r="C282">
        <v>56.12</v>
      </c>
      <c r="D282">
        <v>221.89</v>
      </c>
      <c r="E282">
        <v>193</v>
      </c>
      <c r="F282">
        <v>48.36</v>
      </c>
      <c r="G282">
        <v>1369.27</v>
      </c>
      <c r="H282">
        <v>1323.63</v>
      </c>
      <c r="I282">
        <v>14.02</v>
      </c>
      <c r="J282">
        <v>21.15</v>
      </c>
      <c r="K282">
        <v>23.78</v>
      </c>
      <c r="L282">
        <v>20.76</v>
      </c>
      <c r="M282">
        <v>176.72</v>
      </c>
      <c r="N282">
        <v>204.63</v>
      </c>
      <c r="O282">
        <v>29.038138475622201</v>
      </c>
      <c r="P282">
        <v>14.2270774337487</v>
      </c>
      <c r="Q282">
        <v>17.036508339956001</v>
      </c>
      <c r="R282">
        <v>20.076878337917201</v>
      </c>
      <c r="S282">
        <v>23.345144001990001</v>
      </c>
      <c r="T282">
        <v>26.838546074703</v>
      </c>
      <c r="U282">
        <f>IF(K282&lt;Q282,4,IF(K282&lt;R282,3,IF(K282&lt;S282,2,1)))</f>
        <v>1</v>
      </c>
      <c r="V282">
        <f>IF(E282=E281,U282-U281,0)</f>
        <v>0</v>
      </c>
      <c r="W282">
        <f>VLOOKUP(E282,parc_nmudou!$A$2:$B$160,2,FALSE)</f>
        <v>2</v>
      </c>
      <c r="X282">
        <v>2</v>
      </c>
      <c r="Y282">
        <f t="shared" si="4"/>
        <v>27.62</v>
      </c>
    </row>
    <row r="283" spans="1:25" x14ac:dyDescent="0.25">
      <c r="A283">
        <v>573116</v>
      </c>
      <c r="B283">
        <v>187</v>
      </c>
      <c r="C283">
        <v>164.42</v>
      </c>
      <c r="D283">
        <v>238.2</v>
      </c>
      <c r="E283">
        <v>310</v>
      </c>
      <c r="F283">
        <v>48.52</v>
      </c>
      <c r="G283">
        <v>1531.12</v>
      </c>
      <c r="H283">
        <v>1480.08</v>
      </c>
      <c r="I283">
        <v>15.73</v>
      </c>
      <c r="J283">
        <v>21.84</v>
      </c>
      <c r="K283">
        <v>23.92</v>
      </c>
      <c r="L283">
        <v>29.55</v>
      </c>
      <c r="M283">
        <v>252.13</v>
      </c>
      <c r="N283">
        <v>292.85000000000002</v>
      </c>
      <c r="O283">
        <v>29.1006024188349</v>
      </c>
      <c r="P283">
        <v>14.286518043979701</v>
      </c>
      <c r="Q283">
        <v>17.094137163586499</v>
      </c>
      <c r="R283">
        <v>20.130252882512899</v>
      </c>
      <c r="S283">
        <v>23.391690946339601</v>
      </c>
      <c r="T283">
        <v>26.875575485212401</v>
      </c>
      <c r="U283">
        <f>IF(K283&lt;Q283,4,IF(K283&lt;R283,3,IF(K283&lt;S283,2,1)))</f>
        <v>1</v>
      </c>
      <c r="V283">
        <f>IF(E283=E282,U283-U282,0)</f>
        <v>0</v>
      </c>
      <c r="W283">
        <f>VLOOKUP(E283,parc_nmudou!$A$2:$B$160,2,FALSE)</f>
        <v>0</v>
      </c>
      <c r="X283">
        <v>1</v>
      </c>
      <c r="Y283">
        <f t="shared" si="4"/>
        <v>29.87</v>
      </c>
    </row>
    <row r="284" spans="1:25" x14ac:dyDescent="0.25">
      <c r="A284">
        <v>573116</v>
      </c>
      <c r="B284">
        <v>114</v>
      </c>
      <c r="C284">
        <v>169.74</v>
      </c>
      <c r="D284">
        <v>212.99</v>
      </c>
      <c r="E284">
        <v>199</v>
      </c>
      <c r="F284">
        <v>48.55</v>
      </c>
      <c r="G284">
        <v>1620</v>
      </c>
      <c r="H284">
        <v>1580</v>
      </c>
      <c r="I284">
        <v>13.33</v>
      </c>
      <c r="J284">
        <v>20.56</v>
      </c>
      <c r="K284">
        <v>22.1</v>
      </c>
      <c r="L284">
        <v>22.44</v>
      </c>
      <c r="M284">
        <v>174.14</v>
      </c>
      <c r="N284">
        <v>203.83</v>
      </c>
      <c r="O284">
        <v>27.870865680500401</v>
      </c>
      <c r="P284">
        <v>14.2976550624144</v>
      </c>
      <c r="Q284">
        <v>17.104929645489101</v>
      </c>
      <c r="R284">
        <v>20.140244360970001</v>
      </c>
      <c r="S284">
        <v>23.400400901116299</v>
      </c>
      <c r="T284">
        <v>26.882501980428</v>
      </c>
      <c r="U284">
        <f>IF(K284&lt;Q284,4,IF(K284&lt;R284,3,IF(K284&lt;S284,2,1)))</f>
        <v>2</v>
      </c>
      <c r="V284">
        <f>IF(E284=E283,U284-U283,0)</f>
        <v>0</v>
      </c>
      <c r="W284">
        <f>VLOOKUP(E284,parc_nmudou!$A$2:$B$160,2,FALSE)</f>
        <v>1</v>
      </c>
      <c r="X284">
        <v>2</v>
      </c>
      <c r="Y284">
        <f t="shared" si="4"/>
        <v>27.62</v>
      </c>
    </row>
    <row r="285" spans="1:25" x14ac:dyDescent="0.25">
      <c r="A285">
        <v>573116</v>
      </c>
      <c r="B285">
        <v>114</v>
      </c>
      <c r="C285">
        <v>169.74</v>
      </c>
      <c r="D285">
        <v>212.99</v>
      </c>
      <c r="E285">
        <v>200</v>
      </c>
      <c r="F285">
        <v>48.55</v>
      </c>
      <c r="G285">
        <v>1740</v>
      </c>
      <c r="H285">
        <v>1680</v>
      </c>
      <c r="I285">
        <v>12.34</v>
      </c>
      <c r="J285">
        <v>17.05</v>
      </c>
      <c r="K285">
        <v>19.34</v>
      </c>
      <c r="L285">
        <v>20.5</v>
      </c>
      <c r="M285">
        <v>133.16999999999999</v>
      </c>
      <c r="N285">
        <v>155.87</v>
      </c>
      <c r="O285">
        <v>25.9227843255807</v>
      </c>
      <c r="P285">
        <v>14.2976550624144</v>
      </c>
      <c r="Q285">
        <v>17.104929645489101</v>
      </c>
      <c r="R285">
        <v>20.140244360970001</v>
      </c>
      <c r="S285">
        <v>23.400400901116299</v>
      </c>
      <c r="T285">
        <v>26.882501980428</v>
      </c>
      <c r="U285">
        <f>IF(K285&lt;Q285,4,IF(K285&lt;R285,3,IF(K285&lt;S285,2,1)))</f>
        <v>3</v>
      </c>
      <c r="V285">
        <f>IF(E285=E284,U285-U284,0)</f>
        <v>0</v>
      </c>
      <c r="W285">
        <f>VLOOKUP(E285,parc_nmudou!$A$2:$B$160,2,FALSE)</f>
        <v>0</v>
      </c>
      <c r="X285">
        <v>3</v>
      </c>
      <c r="Y285">
        <f t="shared" si="4"/>
        <v>25.37</v>
      </c>
    </row>
    <row r="286" spans="1:25" x14ac:dyDescent="0.25">
      <c r="A286">
        <v>573116</v>
      </c>
      <c r="B286">
        <v>193</v>
      </c>
      <c r="C286">
        <v>76.31</v>
      </c>
      <c r="D286">
        <v>340.21</v>
      </c>
      <c r="E286">
        <v>321</v>
      </c>
      <c r="F286">
        <v>48.62</v>
      </c>
      <c r="G286">
        <v>1725.03</v>
      </c>
      <c r="H286">
        <v>1667.53</v>
      </c>
      <c r="I286">
        <v>12.33</v>
      </c>
      <c r="J286">
        <v>20.83</v>
      </c>
      <c r="K286">
        <v>21.72</v>
      </c>
      <c r="L286">
        <v>20.239999999999998</v>
      </c>
      <c r="M286">
        <v>174.37</v>
      </c>
      <c r="N286">
        <v>200.91</v>
      </c>
      <c r="O286">
        <v>27.594353679417601</v>
      </c>
      <c r="P286">
        <v>14.323631447888401</v>
      </c>
      <c r="Q286">
        <v>17.1300962156275</v>
      </c>
      <c r="R286">
        <v>20.163537868507099</v>
      </c>
      <c r="S286">
        <v>23.4207025551706</v>
      </c>
      <c r="T286">
        <v>26.8986435665988</v>
      </c>
      <c r="U286">
        <f>IF(K286&lt;Q286,4,IF(K286&lt;R286,3,IF(K286&lt;S286,2,1)))</f>
        <v>2</v>
      </c>
      <c r="V286">
        <f>IF(E286=E285,U286-U285,0)</f>
        <v>0</v>
      </c>
      <c r="W286">
        <f>VLOOKUP(E286,parc_nmudou!$A$2:$B$160,2,FALSE)</f>
        <v>1</v>
      </c>
      <c r="X286">
        <v>2</v>
      </c>
      <c r="Y286">
        <f t="shared" si="4"/>
        <v>27.62</v>
      </c>
    </row>
    <row r="287" spans="1:25" x14ac:dyDescent="0.25">
      <c r="A287">
        <v>573116</v>
      </c>
      <c r="B287">
        <v>193</v>
      </c>
      <c r="C287">
        <v>76.31</v>
      </c>
      <c r="D287">
        <v>340.21</v>
      </c>
      <c r="E287">
        <v>322</v>
      </c>
      <c r="F287">
        <v>48.62</v>
      </c>
      <c r="G287">
        <v>1578.08</v>
      </c>
      <c r="H287">
        <v>1525.47</v>
      </c>
      <c r="I287">
        <v>12.2</v>
      </c>
      <c r="J287">
        <v>19.829999999999998</v>
      </c>
      <c r="K287">
        <v>21.12</v>
      </c>
      <c r="L287">
        <v>18.09</v>
      </c>
      <c r="M287">
        <v>146.9</v>
      </c>
      <c r="N287">
        <v>170.66</v>
      </c>
      <c r="O287">
        <v>27.176865702860901</v>
      </c>
      <c r="P287">
        <v>14.323631447888401</v>
      </c>
      <c r="Q287">
        <v>17.1300962156275</v>
      </c>
      <c r="R287">
        <v>20.163537868507099</v>
      </c>
      <c r="S287">
        <v>23.4207025551706</v>
      </c>
      <c r="T287">
        <v>26.8986435665988</v>
      </c>
      <c r="U287">
        <f>IF(K287&lt;Q287,4,IF(K287&lt;R287,3,IF(K287&lt;S287,2,1)))</f>
        <v>2</v>
      </c>
      <c r="V287">
        <f>IF(E287=E286,U287-U286,0)</f>
        <v>0</v>
      </c>
      <c r="W287">
        <f>VLOOKUP(E287,parc_nmudou!$A$2:$B$160,2,FALSE)</f>
        <v>1</v>
      </c>
      <c r="X287">
        <v>3</v>
      </c>
      <c r="Y287">
        <f t="shared" si="4"/>
        <v>25.37</v>
      </c>
    </row>
    <row r="288" spans="1:25" x14ac:dyDescent="0.25">
      <c r="A288">
        <v>573116</v>
      </c>
      <c r="B288">
        <v>196</v>
      </c>
      <c r="C288">
        <v>25.51</v>
      </c>
      <c r="D288">
        <v>56.08</v>
      </c>
      <c r="E288">
        <v>326</v>
      </c>
      <c r="F288">
        <v>48.62</v>
      </c>
      <c r="G288">
        <v>1629.95</v>
      </c>
      <c r="H288">
        <v>1629.95</v>
      </c>
      <c r="I288">
        <v>13.98</v>
      </c>
      <c r="J288">
        <v>20.94</v>
      </c>
      <c r="K288">
        <v>22.92</v>
      </c>
      <c r="L288">
        <v>25.94</v>
      </c>
      <c r="M288">
        <v>220.17</v>
      </c>
      <c r="N288">
        <v>255.19</v>
      </c>
      <c r="O288">
        <v>28.413859825046199</v>
      </c>
      <c r="P288">
        <v>14.323631447888401</v>
      </c>
      <c r="Q288">
        <v>17.1300962156275</v>
      </c>
      <c r="R288">
        <v>20.163537868507099</v>
      </c>
      <c r="S288">
        <v>23.4207025551706</v>
      </c>
      <c r="T288">
        <v>26.8986435665988</v>
      </c>
      <c r="U288">
        <f>IF(K288&lt;Q288,4,IF(K288&lt;R288,3,IF(K288&lt;S288,2,1)))</f>
        <v>2</v>
      </c>
      <c r="V288">
        <f>IF(E288=E287,U288-U287,0)</f>
        <v>0</v>
      </c>
      <c r="W288">
        <f>VLOOKUP(E288,parc_nmudou!$A$2:$B$160,2,FALSE)</f>
        <v>1</v>
      </c>
      <c r="X288">
        <v>2</v>
      </c>
      <c r="Y288">
        <f t="shared" si="4"/>
        <v>27.62</v>
      </c>
    </row>
    <row r="289" spans="1:25" x14ac:dyDescent="0.25">
      <c r="A289">
        <v>573116</v>
      </c>
      <c r="B289">
        <v>130</v>
      </c>
      <c r="C289">
        <v>105.1</v>
      </c>
      <c r="D289">
        <v>249.28</v>
      </c>
      <c r="E289">
        <v>227</v>
      </c>
      <c r="F289">
        <v>48.65</v>
      </c>
      <c r="G289">
        <v>1680</v>
      </c>
      <c r="H289">
        <v>1700</v>
      </c>
      <c r="I289">
        <v>13.57</v>
      </c>
      <c r="J289">
        <v>18.72</v>
      </c>
      <c r="K289">
        <v>19.84</v>
      </c>
      <c r="L289">
        <v>25.28</v>
      </c>
      <c r="M289">
        <v>186.16</v>
      </c>
      <c r="N289">
        <v>213.89</v>
      </c>
      <c r="O289">
        <v>26.2604759799713</v>
      </c>
      <c r="P289">
        <v>14.334759892395001</v>
      </c>
      <c r="Q289">
        <v>17.140875075772101</v>
      </c>
      <c r="R289">
        <v>20.173512256305202</v>
      </c>
      <c r="S289">
        <v>23.429394026063701</v>
      </c>
      <c r="T289">
        <v>26.9055527275294</v>
      </c>
      <c r="U289">
        <f>IF(K289&lt;Q289,4,IF(K289&lt;R289,3,IF(K289&lt;S289,2,1)))</f>
        <v>3</v>
      </c>
      <c r="V289">
        <f>IF(E289=E288,U289-U288,0)</f>
        <v>0</v>
      </c>
      <c r="W289">
        <f>VLOOKUP(E289,parc_nmudou!$A$2:$B$160,2,FALSE)</f>
        <v>1</v>
      </c>
      <c r="X289">
        <v>2</v>
      </c>
      <c r="Y289">
        <f t="shared" si="4"/>
        <v>27.62</v>
      </c>
    </row>
    <row r="290" spans="1:25" x14ac:dyDescent="0.25">
      <c r="A290">
        <v>573116</v>
      </c>
      <c r="B290">
        <v>179</v>
      </c>
      <c r="C290">
        <v>141.86000000000001</v>
      </c>
      <c r="D290">
        <v>288.45</v>
      </c>
      <c r="E290">
        <v>294</v>
      </c>
      <c r="F290">
        <v>48.65</v>
      </c>
      <c r="G290">
        <v>1526.02</v>
      </c>
      <c r="H290">
        <v>1551.45</v>
      </c>
      <c r="I290">
        <v>14.58</v>
      </c>
      <c r="J290">
        <v>22.04</v>
      </c>
      <c r="K290">
        <v>22.64</v>
      </c>
      <c r="L290">
        <v>26.58</v>
      </c>
      <c r="M290">
        <v>231.85</v>
      </c>
      <c r="N290">
        <v>267.87</v>
      </c>
      <c r="O290">
        <v>28.218292720075599</v>
      </c>
      <c r="P290">
        <v>14.334759892395001</v>
      </c>
      <c r="Q290">
        <v>17.140875075772101</v>
      </c>
      <c r="R290">
        <v>20.173512256305202</v>
      </c>
      <c r="S290">
        <v>23.429394026063701</v>
      </c>
      <c r="T290">
        <v>26.9055527275294</v>
      </c>
      <c r="U290">
        <f>IF(K290&lt;Q290,4,IF(K290&lt;R290,3,IF(K290&lt;S290,2,1)))</f>
        <v>2</v>
      </c>
      <c r="V290">
        <f>IF(E290=E289,U290-U289,0)</f>
        <v>0</v>
      </c>
      <c r="W290">
        <f>VLOOKUP(E290,parc_nmudou!$A$2:$B$160,2,FALSE)</f>
        <v>1</v>
      </c>
      <c r="X290">
        <v>2</v>
      </c>
      <c r="Y290">
        <f t="shared" si="4"/>
        <v>27.62</v>
      </c>
    </row>
    <row r="291" spans="1:25" x14ac:dyDescent="0.25">
      <c r="A291">
        <v>573116</v>
      </c>
      <c r="B291">
        <v>179</v>
      </c>
      <c r="C291">
        <v>141.86000000000001</v>
      </c>
      <c r="D291">
        <v>288.45</v>
      </c>
      <c r="E291">
        <v>295</v>
      </c>
      <c r="F291">
        <v>48.65</v>
      </c>
      <c r="G291">
        <v>1696.64</v>
      </c>
      <c r="H291">
        <v>1668.36</v>
      </c>
      <c r="I291">
        <v>14.61</v>
      </c>
      <c r="J291">
        <v>21.34</v>
      </c>
      <c r="K291">
        <v>23.04</v>
      </c>
      <c r="L291">
        <v>28.71</v>
      </c>
      <c r="M291">
        <v>241.66</v>
      </c>
      <c r="N291">
        <v>280.7</v>
      </c>
      <c r="O291">
        <v>28.488755128489402</v>
      </c>
      <c r="P291">
        <v>14.334759892395001</v>
      </c>
      <c r="Q291">
        <v>17.140875075772101</v>
      </c>
      <c r="R291">
        <v>20.173512256305202</v>
      </c>
      <c r="S291">
        <v>23.429394026063701</v>
      </c>
      <c r="T291">
        <v>26.9055527275294</v>
      </c>
      <c r="U291">
        <f>IF(K291&lt;Q291,4,IF(K291&lt;R291,3,IF(K291&lt;S291,2,1)))</f>
        <v>2</v>
      </c>
      <c r="V291">
        <f>IF(E291=E290,U291-U290,0)</f>
        <v>0</v>
      </c>
      <c r="W291">
        <f>VLOOKUP(E291,parc_nmudou!$A$2:$B$160,2,FALSE)</f>
        <v>1</v>
      </c>
      <c r="X291">
        <v>1</v>
      </c>
      <c r="Y291">
        <f t="shared" si="4"/>
        <v>29.87</v>
      </c>
    </row>
    <row r="292" spans="1:25" x14ac:dyDescent="0.25">
      <c r="A292">
        <v>573116</v>
      </c>
      <c r="B292">
        <v>209</v>
      </c>
      <c r="C292">
        <v>78.569999999999993</v>
      </c>
      <c r="D292">
        <v>302.94</v>
      </c>
      <c r="E292">
        <v>347</v>
      </c>
      <c r="F292">
        <v>48.65</v>
      </c>
      <c r="G292">
        <v>1600</v>
      </c>
      <c r="H292">
        <v>1580</v>
      </c>
      <c r="I292">
        <v>13.58</v>
      </c>
      <c r="J292">
        <v>18.149999999999999</v>
      </c>
      <c r="K292">
        <v>20.66</v>
      </c>
      <c r="L292">
        <v>24.03</v>
      </c>
      <c r="M292">
        <v>172.03</v>
      </c>
      <c r="N292">
        <v>201.36</v>
      </c>
      <c r="O292">
        <v>26.846179310665299</v>
      </c>
      <c r="P292">
        <v>14.334759892395001</v>
      </c>
      <c r="Q292">
        <v>17.140875075772101</v>
      </c>
      <c r="R292">
        <v>20.173512256305202</v>
      </c>
      <c r="S292">
        <v>23.429394026063701</v>
      </c>
      <c r="T292">
        <v>26.9055527275294</v>
      </c>
      <c r="U292">
        <f>IF(K292&lt;Q292,4,IF(K292&lt;R292,3,IF(K292&lt;S292,2,1)))</f>
        <v>2</v>
      </c>
      <c r="V292">
        <f>IF(E292=E291,U292-U291,0)</f>
        <v>0</v>
      </c>
      <c r="W292">
        <f>VLOOKUP(E292,parc_nmudou!$A$2:$B$160,2,FALSE)</f>
        <v>0</v>
      </c>
      <c r="X292">
        <v>2</v>
      </c>
      <c r="Y292">
        <f t="shared" si="4"/>
        <v>27.62</v>
      </c>
    </row>
    <row r="293" spans="1:25" x14ac:dyDescent="0.25">
      <c r="A293">
        <v>573116</v>
      </c>
      <c r="B293">
        <v>175</v>
      </c>
      <c r="C293">
        <v>83.03</v>
      </c>
      <c r="D293">
        <v>320.8</v>
      </c>
      <c r="E293">
        <v>289</v>
      </c>
      <c r="F293">
        <v>48.69</v>
      </c>
      <c r="G293">
        <v>1632.34</v>
      </c>
      <c r="H293">
        <v>1686.75</v>
      </c>
      <c r="I293">
        <v>15.18</v>
      </c>
      <c r="J293">
        <v>22.19</v>
      </c>
      <c r="K293">
        <v>24.56</v>
      </c>
      <c r="L293">
        <v>31.2</v>
      </c>
      <c r="M293">
        <v>280.74</v>
      </c>
      <c r="N293">
        <v>322.77999999999997</v>
      </c>
      <c r="O293">
        <v>29.490415983529399</v>
      </c>
      <c r="P293">
        <v>14.349593802078999</v>
      </c>
      <c r="Q293">
        <v>17.155240526930498</v>
      </c>
      <c r="R293">
        <v>20.186803468308799</v>
      </c>
      <c r="S293">
        <v>23.440974039744201</v>
      </c>
      <c r="T293">
        <v>26.9147568687325</v>
      </c>
      <c r="U293">
        <f>IF(K293&lt;Q293,4,IF(K293&lt;R293,3,IF(K293&lt;S293,2,1)))</f>
        <v>1</v>
      </c>
      <c r="V293">
        <f>IF(E293=E292,U293-U292,0)</f>
        <v>0</v>
      </c>
      <c r="W293">
        <f>VLOOKUP(E293,parc_nmudou!$A$2:$B$160,2,FALSE)</f>
        <v>1</v>
      </c>
      <c r="X293">
        <v>1</v>
      </c>
      <c r="Y293">
        <f t="shared" si="4"/>
        <v>29.87</v>
      </c>
    </row>
    <row r="294" spans="1:25" x14ac:dyDescent="0.25">
      <c r="A294">
        <v>573116</v>
      </c>
      <c r="B294">
        <v>149</v>
      </c>
      <c r="C294">
        <v>137.81</v>
      </c>
      <c r="D294">
        <v>172.21</v>
      </c>
      <c r="E294">
        <v>255</v>
      </c>
      <c r="F294">
        <v>48.75</v>
      </c>
      <c r="G294">
        <v>1500</v>
      </c>
      <c r="H294">
        <v>1540</v>
      </c>
      <c r="I294">
        <v>12.54</v>
      </c>
      <c r="J294">
        <v>20.03</v>
      </c>
      <c r="K294">
        <v>22.82</v>
      </c>
      <c r="L294">
        <v>19.690000000000001</v>
      </c>
      <c r="M294">
        <v>152.07</v>
      </c>
      <c r="N294">
        <v>177.99</v>
      </c>
      <c r="O294">
        <v>28.320053373861899</v>
      </c>
      <c r="P294">
        <v>14.371836039696399</v>
      </c>
      <c r="Q294">
        <v>17.176775062557699</v>
      </c>
      <c r="R294">
        <v>20.206723209391299</v>
      </c>
      <c r="S294">
        <v>23.458325617110901</v>
      </c>
      <c r="T294">
        <v>26.9285458020946</v>
      </c>
      <c r="U294">
        <f>IF(K294&lt;Q294,4,IF(K294&lt;R294,3,IF(K294&lt;S294,2,1)))</f>
        <v>2</v>
      </c>
      <c r="V294">
        <f>IF(E294=E293,U294-U293,0)</f>
        <v>0</v>
      </c>
      <c r="W294">
        <f>VLOOKUP(E294,parc_nmudou!$A$2:$B$160,2,FALSE)</f>
        <v>0</v>
      </c>
      <c r="X294">
        <v>2</v>
      </c>
      <c r="Y294">
        <f t="shared" si="4"/>
        <v>27.62</v>
      </c>
    </row>
    <row r="295" spans="1:25" x14ac:dyDescent="0.25">
      <c r="A295">
        <v>573116</v>
      </c>
      <c r="B295">
        <v>149</v>
      </c>
      <c r="C295">
        <v>137.81</v>
      </c>
      <c r="D295">
        <v>172.21</v>
      </c>
      <c r="E295">
        <v>256</v>
      </c>
      <c r="F295">
        <v>48.75</v>
      </c>
      <c r="G295">
        <v>1580</v>
      </c>
      <c r="H295">
        <v>1520</v>
      </c>
      <c r="I295">
        <v>14.24</v>
      </c>
      <c r="J295">
        <v>22.03</v>
      </c>
      <c r="K295">
        <v>25.08</v>
      </c>
      <c r="L295">
        <v>25.12</v>
      </c>
      <c r="M295">
        <v>215.1</v>
      </c>
      <c r="N295">
        <v>251.78</v>
      </c>
      <c r="O295">
        <v>29.819011805211499</v>
      </c>
      <c r="P295">
        <v>14.371836039696399</v>
      </c>
      <c r="Q295">
        <v>17.176775062557699</v>
      </c>
      <c r="R295">
        <v>20.206723209391299</v>
      </c>
      <c r="S295">
        <v>23.458325617110901</v>
      </c>
      <c r="T295">
        <v>26.9285458020946</v>
      </c>
      <c r="U295">
        <f>IF(K295&lt;Q295,4,IF(K295&lt;R295,3,IF(K295&lt;S295,2,1)))</f>
        <v>1</v>
      </c>
      <c r="V295">
        <f>IF(E295=E294,U295-U294,0)</f>
        <v>0</v>
      </c>
      <c r="W295">
        <f>VLOOKUP(E295,parc_nmudou!$A$2:$B$160,2,FALSE)</f>
        <v>0</v>
      </c>
      <c r="X295">
        <v>1</v>
      </c>
      <c r="Y295">
        <f t="shared" si="4"/>
        <v>29.87</v>
      </c>
    </row>
    <row r="296" spans="1:25" x14ac:dyDescent="0.25">
      <c r="A296">
        <v>573116</v>
      </c>
      <c r="B296">
        <v>151</v>
      </c>
      <c r="C296">
        <v>132.21</v>
      </c>
      <c r="D296">
        <v>325.10000000000002</v>
      </c>
      <c r="E296">
        <v>258</v>
      </c>
      <c r="F296">
        <v>48.75</v>
      </c>
      <c r="G296">
        <v>1640</v>
      </c>
      <c r="H296">
        <v>1720</v>
      </c>
      <c r="I296">
        <v>11.47</v>
      </c>
      <c r="J296">
        <v>18.34</v>
      </c>
      <c r="K296">
        <v>20.88</v>
      </c>
      <c r="L296">
        <v>18.329999999999998</v>
      </c>
      <c r="M296">
        <v>129.07</v>
      </c>
      <c r="N296">
        <v>151.07</v>
      </c>
      <c r="O296">
        <v>26.978654551004901</v>
      </c>
      <c r="P296">
        <v>14.371836039696399</v>
      </c>
      <c r="Q296">
        <v>17.176775062557699</v>
      </c>
      <c r="R296">
        <v>20.206723209391299</v>
      </c>
      <c r="S296">
        <v>23.458325617110901</v>
      </c>
      <c r="T296">
        <v>26.9285458020946</v>
      </c>
      <c r="U296">
        <f>IF(K296&lt;Q296,4,IF(K296&lt;R296,3,IF(K296&lt;S296,2,1)))</f>
        <v>2</v>
      </c>
      <c r="V296">
        <f>IF(E296=E295,U296-U295,0)</f>
        <v>0</v>
      </c>
      <c r="W296">
        <f>VLOOKUP(E296,parc_nmudou!$A$2:$B$160,2,FALSE)</f>
        <v>0</v>
      </c>
      <c r="X296">
        <v>2</v>
      </c>
      <c r="Y296">
        <f t="shared" si="4"/>
        <v>27.62</v>
      </c>
    </row>
    <row r="297" spans="1:25" x14ac:dyDescent="0.25">
      <c r="A297">
        <v>573116</v>
      </c>
      <c r="B297">
        <v>117</v>
      </c>
      <c r="C297">
        <v>54.69</v>
      </c>
      <c r="D297">
        <v>166.3</v>
      </c>
      <c r="E297">
        <v>207</v>
      </c>
      <c r="F297">
        <v>48.82</v>
      </c>
      <c r="G297">
        <v>1580</v>
      </c>
      <c r="H297">
        <v>1560</v>
      </c>
      <c r="I297">
        <v>15.48</v>
      </c>
      <c r="J297">
        <v>21.08</v>
      </c>
      <c r="K297">
        <v>23.68</v>
      </c>
      <c r="L297">
        <v>31.11</v>
      </c>
      <c r="M297">
        <v>258.97000000000003</v>
      </c>
      <c r="N297">
        <v>303.13</v>
      </c>
      <c r="O297">
        <v>28.884731705634099</v>
      </c>
      <c r="P297">
        <v>14.3977721922729</v>
      </c>
      <c r="Q297">
        <v>17.201877983746002</v>
      </c>
      <c r="R297">
        <v>20.2299370179791</v>
      </c>
      <c r="S297">
        <v>23.478541183228501</v>
      </c>
      <c r="T297">
        <v>26.944606728215</v>
      </c>
      <c r="U297">
        <f>IF(K297&lt;Q297,4,IF(K297&lt;R297,3,IF(K297&lt;S297,2,1)))</f>
        <v>1</v>
      </c>
      <c r="V297">
        <f>IF(E297=E296,U297-U296,0)</f>
        <v>0</v>
      </c>
      <c r="W297">
        <f>VLOOKUP(E297,parc_nmudou!$A$2:$B$160,2,FALSE)</f>
        <v>0</v>
      </c>
      <c r="X297">
        <v>1</v>
      </c>
      <c r="Y297">
        <f t="shared" si="4"/>
        <v>29.87</v>
      </c>
    </row>
    <row r="298" spans="1:25" x14ac:dyDescent="0.25">
      <c r="A298">
        <v>573116</v>
      </c>
      <c r="B298">
        <v>117</v>
      </c>
      <c r="C298">
        <v>54.69</v>
      </c>
      <c r="D298">
        <v>166.3</v>
      </c>
      <c r="E298">
        <v>208</v>
      </c>
      <c r="F298">
        <v>48.82</v>
      </c>
      <c r="G298">
        <v>1680</v>
      </c>
      <c r="H298">
        <v>1660</v>
      </c>
      <c r="I298">
        <v>14.13</v>
      </c>
      <c r="J298">
        <v>21.19</v>
      </c>
      <c r="K298">
        <v>23.29</v>
      </c>
      <c r="L298">
        <v>26.7</v>
      </c>
      <c r="M298">
        <v>215.4</v>
      </c>
      <c r="N298">
        <v>252.12</v>
      </c>
      <c r="O298">
        <v>28.623432369510301</v>
      </c>
      <c r="P298">
        <v>14.3977721922729</v>
      </c>
      <c r="Q298">
        <v>17.201877983746002</v>
      </c>
      <c r="R298">
        <v>20.2299370179791</v>
      </c>
      <c r="S298">
        <v>23.478541183228501</v>
      </c>
      <c r="T298">
        <v>26.944606728215</v>
      </c>
      <c r="U298">
        <f>IF(K298&lt;Q298,4,IF(K298&lt;R298,3,IF(K298&lt;S298,2,1)))</f>
        <v>2</v>
      </c>
      <c r="V298">
        <f>IF(E298=E297,U298-U297,0)</f>
        <v>0</v>
      </c>
      <c r="W298">
        <f>VLOOKUP(E298,parc_nmudou!$A$2:$B$160,2,FALSE)</f>
        <v>1</v>
      </c>
      <c r="X298">
        <v>2</v>
      </c>
      <c r="Y298">
        <f t="shared" si="4"/>
        <v>27.62</v>
      </c>
    </row>
    <row r="299" spans="1:25" x14ac:dyDescent="0.25">
      <c r="A299">
        <v>573116</v>
      </c>
      <c r="B299">
        <v>127</v>
      </c>
      <c r="C299">
        <v>36.44</v>
      </c>
      <c r="D299">
        <v>256.88</v>
      </c>
      <c r="E299">
        <v>224</v>
      </c>
      <c r="F299">
        <v>48.82</v>
      </c>
      <c r="G299">
        <v>1620</v>
      </c>
      <c r="H299">
        <v>1460</v>
      </c>
      <c r="I299">
        <v>14.88</v>
      </c>
      <c r="J299">
        <v>19.61</v>
      </c>
      <c r="K299">
        <v>21.94</v>
      </c>
      <c r="L299">
        <v>26.47</v>
      </c>
      <c r="M299">
        <v>208.3</v>
      </c>
      <c r="N299">
        <v>239.34</v>
      </c>
      <c r="O299">
        <v>27.703259200379598</v>
      </c>
      <c r="P299">
        <v>14.3977721922729</v>
      </c>
      <c r="Q299">
        <v>17.201877983746002</v>
      </c>
      <c r="R299">
        <v>20.2299370179791</v>
      </c>
      <c r="S299">
        <v>23.478541183228501</v>
      </c>
      <c r="T299">
        <v>26.944606728215</v>
      </c>
      <c r="U299">
        <f>IF(K299&lt;Q299,4,IF(K299&lt;R299,3,IF(K299&lt;S299,2,1)))</f>
        <v>2</v>
      </c>
      <c r="V299">
        <f>IF(E299=E298,U299-U298,0)</f>
        <v>0</v>
      </c>
      <c r="W299">
        <f>VLOOKUP(E299,parc_nmudou!$A$2:$B$160,2,FALSE)</f>
        <v>0</v>
      </c>
      <c r="X299">
        <v>2</v>
      </c>
      <c r="Y299">
        <f t="shared" si="4"/>
        <v>27.62</v>
      </c>
    </row>
    <row r="300" spans="1:25" x14ac:dyDescent="0.25">
      <c r="A300">
        <v>573116</v>
      </c>
      <c r="B300">
        <v>210</v>
      </c>
      <c r="C300">
        <v>155.01</v>
      </c>
      <c r="D300">
        <v>302.45999999999998</v>
      </c>
      <c r="E300">
        <v>348</v>
      </c>
      <c r="F300">
        <v>48.82</v>
      </c>
      <c r="G300">
        <v>1640</v>
      </c>
      <c r="H300">
        <v>1620</v>
      </c>
      <c r="I300">
        <v>13.15</v>
      </c>
      <c r="J300">
        <v>20.100000000000001</v>
      </c>
      <c r="K300">
        <v>22.98</v>
      </c>
      <c r="L300">
        <v>22.81</v>
      </c>
      <c r="M300">
        <v>177.05</v>
      </c>
      <c r="N300">
        <v>207.23</v>
      </c>
      <c r="O300">
        <v>28.414316550068001</v>
      </c>
      <c r="P300">
        <v>14.3977721922729</v>
      </c>
      <c r="Q300">
        <v>17.201877983746002</v>
      </c>
      <c r="R300">
        <v>20.2299370179791</v>
      </c>
      <c r="S300">
        <v>23.478541183228501</v>
      </c>
      <c r="T300">
        <v>26.944606728215</v>
      </c>
      <c r="U300">
        <f>IF(K300&lt;Q300,4,IF(K300&lt;R300,3,IF(K300&lt;S300,2,1)))</f>
        <v>2</v>
      </c>
      <c r="V300">
        <f>IF(E300=E299,U300-U299,0)</f>
        <v>0</v>
      </c>
      <c r="W300">
        <f>VLOOKUP(E300,parc_nmudou!$A$2:$B$160,2,FALSE)</f>
        <v>0</v>
      </c>
      <c r="X300">
        <v>2</v>
      </c>
      <c r="Y300">
        <f t="shared" si="4"/>
        <v>27.62</v>
      </c>
    </row>
    <row r="301" spans="1:25" x14ac:dyDescent="0.25">
      <c r="A301">
        <v>573116</v>
      </c>
      <c r="B301">
        <v>163</v>
      </c>
      <c r="C301">
        <v>70.66</v>
      </c>
      <c r="D301">
        <v>260.58</v>
      </c>
      <c r="E301">
        <v>272</v>
      </c>
      <c r="F301">
        <v>48.92</v>
      </c>
      <c r="G301">
        <v>1681.43</v>
      </c>
      <c r="H301">
        <v>1681.43</v>
      </c>
      <c r="I301">
        <v>12.23</v>
      </c>
      <c r="J301">
        <v>19.510000000000002</v>
      </c>
      <c r="K301">
        <v>21.56</v>
      </c>
      <c r="L301">
        <v>20.239999999999998</v>
      </c>
      <c r="M301">
        <v>162.24</v>
      </c>
      <c r="N301">
        <v>188.89</v>
      </c>
      <c r="O301">
        <v>27.417669299375099</v>
      </c>
      <c r="P301">
        <v>14.4347992184153</v>
      </c>
      <c r="Q301">
        <v>17.237700585717899</v>
      </c>
      <c r="R301">
        <v>20.2630512640742</v>
      </c>
      <c r="S301">
        <v>23.507368445327401</v>
      </c>
      <c r="T301">
        <v>26.967502140814201</v>
      </c>
      <c r="U301">
        <f>IF(K301&lt;Q301,4,IF(K301&lt;R301,3,IF(K301&lt;S301,2,1)))</f>
        <v>2</v>
      </c>
      <c r="V301">
        <f>IF(E301=E300,U301-U300,0)</f>
        <v>0</v>
      </c>
      <c r="W301">
        <f>VLOOKUP(E301,parc_nmudou!$A$2:$B$160,2,FALSE)</f>
        <v>1</v>
      </c>
      <c r="X301">
        <v>2</v>
      </c>
      <c r="Y301">
        <f t="shared" si="4"/>
        <v>27.62</v>
      </c>
    </row>
    <row r="302" spans="1:25" x14ac:dyDescent="0.25">
      <c r="A302">
        <v>573116</v>
      </c>
      <c r="B302">
        <v>177</v>
      </c>
      <c r="C302">
        <v>177.04</v>
      </c>
      <c r="D302">
        <v>56.71</v>
      </c>
      <c r="E302">
        <v>291</v>
      </c>
      <c r="F302">
        <v>49.01</v>
      </c>
      <c r="G302">
        <v>1680.95</v>
      </c>
      <c r="H302">
        <v>1793.02</v>
      </c>
      <c r="I302">
        <v>12.87</v>
      </c>
      <c r="J302">
        <v>20.27</v>
      </c>
      <c r="K302">
        <v>22.8</v>
      </c>
      <c r="L302">
        <v>24.3</v>
      </c>
      <c r="M302">
        <v>191.9</v>
      </c>
      <c r="N302">
        <v>224.62</v>
      </c>
      <c r="O302">
        <v>28.2537303239206</v>
      </c>
      <c r="P302">
        <v>14.4680986616453</v>
      </c>
      <c r="Q302">
        <v>17.2699019444808</v>
      </c>
      <c r="R302">
        <v>20.2928054946568</v>
      </c>
      <c r="S302">
        <v>23.5332606463496</v>
      </c>
      <c r="T302">
        <v>26.988059080139202</v>
      </c>
      <c r="U302">
        <f>IF(K302&lt;Q302,4,IF(K302&lt;R302,3,IF(K302&lt;S302,2,1)))</f>
        <v>2</v>
      </c>
      <c r="V302">
        <f>IF(E302=E301,U302-U301,0)</f>
        <v>0</v>
      </c>
      <c r="W302">
        <f>VLOOKUP(E302,parc_nmudou!$A$2:$B$160,2,FALSE)</f>
        <v>1</v>
      </c>
      <c r="X302">
        <v>2</v>
      </c>
      <c r="Y302">
        <f t="shared" si="4"/>
        <v>27.62</v>
      </c>
    </row>
    <row r="303" spans="1:25" x14ac:dyDescent="0.25">
      <c r="A303">
        <v>573116</v>
      </c>
      <c r="B303">
        <v>128</v>
      </c>
      <c r="C303">
        <v>83.2</v>
      </c>
      <c r="D303">
        <v>229.54</v>
      </c>
      <c r="E303">
        <v>225</v>
      </c>
      <c r="F303">
        <v>49.05</v>
      </c>
      <c r="G303">
        <v>1620</v>
      </c>
      <c r="H303">
        <v>1600</v>
      </c>
      <c r="I303">
        <v>13.14</v>
      </c>
      <c r="J303">
        <v>19.190000000000001</v>
      </c>
      <c r="K303">
        <v>20.74</v>
      </c>
      <c r="L303">
        <v>22.48</v>
      </c>
      <c r="M303">
        <v>171.49</v>
      </c>
      <c r="N303">
        <v>197.04</v>
      </c>
      <c r="O303">
        <v>26.810404138873999</v>
      </c>
      <c r="P303">
        <v>14.482890817475999</v>
      </c>
      <c r="Q303">
        <v>17.284201794030899</v>
      </c>
      <c r="R303">
        <v>20.3060148293612</v>
      </c>
      <c r="S303">
        <v>23.544752400676501</v>
      </c>
      <c r="T303">
        <v>26.9971806505472</v>
      </c>
      <c r="U303">
        <f>IF(K303&lt;Q303,4,IF(K303&lt;R303,3,IF(K303&lt;S303,2,1)))</f>
        <v>2</v>
      </c>
      <c r="V303">
        <f>IF(E303=E302,U303-U302,0)</f>
        <v>0</v>
      </c>
      <c r="W303">
        <f>VLOOKUP(E303,parc_nmudou!$A$2:$B$160,2,FALSE)</f>
        <v>0</v>
      </c>
      <c r="X303">
        <v>2</v>
      </c>
      <c r="Y303">
        <f t="shared" si="4"/>
        <v>27.62</v>
      </c>
    </row>
    <row r="304" spans="1:25" x14ac:dyDescent="0.25">
      <c r="A304">
        <v>573116</v>
      </c>
      <c r="B304">
        <v>118</v>
      </c>
      <c r="C304">
        <v>132.82</v>
      </c>
      <c r="D304">
        <v>172.17</v>
      </c>
      <c r="E304">
        <v>209</v>
      </c>
      <c r="F304">
        <v>49.11</v>
      </c>
      <c r="G304">
        <v>1560</v>
      </c>
      <c r="H304">
        <v>1480</v>
      </c>
      <c r="I304">
        <v>15.88</v>
      </c>
      <c r="J304">
        <v>20.56</v>
      </c>
      <c r="K304">
        <v>23.88</v>
      </c>
      <c r="L304">
        <v>30.94</v>
      </c>
      <c r="M304">
        <v>251.03</v>
      </c>
      <c r="N304">
        <v>293.83</v>
      </c>
      <c r="O304">
        <v>28.963402454231801</v>
      </c>
      <c r="P304">
        <v>14.505070256609001</v>
      </c>
      <c r="Q304">
        <v>17.3056378671061</v>
      </c>
      <c r="R304">
        <v>20.325811799736599</v>
      </c>
      <c r="S304">
        <v>23.561971719861798</v>
      </c>
      <c r="T304">
        <v>27.0108459061431</v>
      </c>
      <c r="U304">
        <f>IF(K304&lt;Q304,4,IF(K304&lt;R304,3,IF(K304&lt;S304,2,1)))</f>
        <v>1</v>
      </c>
      <c r="V304">
        <f>IF(E304=E303,U304-U303,0)</f>
        <v>0</v>
      </c>
      <c r="W304">
        <f>VLOOKUP(E304,parc_nmudou!$A$2:$B$160,2,FALSE)</f>
        <v>1</v>
      </c>
      <c r="X304">
        <v>1</v>
      </c>
      <c r="Y304">
        <f t="shared" si="4"/>
        <v>29.87</v>
      </c>
    </row>
    <row r="305" spans="1:25" x14ac:dyDescent="0.25">
      <c r="A305">
        <v>573116</v>
      </c>
      <c r="B305">
        <v>118</v>
      </c>
      <c r="C305">
        <v>132.82</v>
      </c>
      <c r="D305">
        <v>172.17</v>
      </c>
      <c r="E305">
        <v>210</v>
      </c>
      <c r="F305">
        <v>49.11</v>
      </c>
      <c r="G305">
        <v>1520</v>
      </c>
      <c r="H305">
        <v>1520</v>
      </c>
      <c r="I305">
        <v>15.04</v>
      </c>
      <c r="J305">
        <v>19.48</v>
      </c>
      <c r="K305">
        <v>22.5</v>
      </c>
      <c r="L305">
        <v>28.5</v>
      </c>
      <c r="M305">
        <v>219.75</v>
      </c>
      <c r="N305">
        <v>257.22000000000003</v>
      </c>
      <c r="O305">
        <v>28.0278652743023</v>
      </c>
      <c r="P305">
        <v>14.505070256609001</v>
      </c>
      <c r="Q305">
        <v>17.3056378671061</v>
      </c>
      <c r="R305">
        <v>20.325811799736599</v>
      </c>
      <c r="S305">
        <v>23.561971719861798</v>
      </c>
      <c r="T305">
        <v>27.0108459061431</v>
      </c>
      <c r="U305">
        <f>IF(K305&lt;Q305,4,IF(K305&lt;R305,3,IF(K305&lt;S305,2,1)))</f>
        <v>2</v>
      </c>
      <c r="V305">
        <f>IF(E305=E304,U305-U304,0)</f>
        <v>0</v>
      </c>
      <c r="W305">
        <f>VLOOKUP(E305,parc_nmudou!$A$2:$B$160,2,FALSE)</f>
        <v>1</v>
      </c>
      <c r="X305">
        <v>2</v>
      </c>
      <c r="Y305">
        <f t="shared" si="4"/>
        <v>27.62</v>
      </c>
    </row>
    <row r="306" spans="1:25" x14ac:dyDescent="0.25">
      <c r="A306">
        <v>573116</v>
      </c>
      <c r="B306">
        <v>129</v>
      </c>
      <c r="C306">
        <v>91.96</v>
      </c>
      <c r="D306">
        <v>347.04</v>
      </c>
      <c r="E306">
        <v>226</v>
      </c>
      <c r="F306">
        <v>49.15</v>
      </c>
      <c r="G306">
        <v>1700</v>
      </c>
      <c r="H306">
        <v>1640</v>
      </c>
      <c r="I306">
        <v>13.66</v>
      </c>
      <c r="J306">
        <v>20.54</v>
      </c>
      <c r="K306">
        <v>22.96</v>
      </c>
      <c r="L306">
        <v>25.08</v>
      </c>
      <c r="M306">
        <v>207.13</v>
      </c>
      <c r="N306">
        <v>238</v>
      </c>
      <c r="O306">
        <v>28.334440584313601</v>
      </c>
      <c r="P306">
        <v>14.519850672022701</v>
      </c>
      <c r="Q306">
        <v>17.319919443289901</v>
      </c>
      <c r="R306">
        <v>20.338998429512099</v>
      </c>
      <c r="S306">
        <v>23.573439069056001</v>
      </c>
      <c r="T306">
        <v>27.019944691831899</v>
      </c>
      <c r="U306">
        <f>IF(K306&lt;Q306,4,IF(K306&lt;R306,3,IF(K306&lt;S306,2,1)))</f>
        <v>2</v>
      </c>
      <c r="V306">
        <f>IF(E306=E305,U306-U305,0)</f>
        <v>0</v>
      </c>
      <c r="W306">
        <f>VLOOKUP(E306,parc_nmudou!$A$2:$B$160,2,FALSE)</f>
        <v>1</v>
      </c>
      <c r="X306">
        <v>1</v>
      </c>
      <c r="Y306">
        <f t="shared" si="4"/>
        <v>29.87</v>
      </c>
    </row>
    <row r="307" spans="1:25" x14ac:dyDescent="0.25">
      <c r="A307">
        <v>573116</v>
      </c>
      <c r="B307">
        <v>131</v>
      </c>
      <c r="C307">
        <v>135.13</v>
      </c>
      <c r="D307">
        <v>119.54</v>
      </c>
      <c r="E307">
        <v>228</v>
      </c>
      <c r="F307">
        <v>49.15</v>
      </c>
      <c r="G307">
        <v>1440</v>
      </c>
      <c r="H307">
        <v>1480</v>
      </c>
      <c r="I307">
        <v>15.55</v>
      </c>
      <c r="J307">
        <v>22.5</v>
      </c>
      <c r="K307">
        <v>23.66</v>
      </c>
      <c r="L307">
        <v>28.58</v>
      </c>
      <c r="M307">
        <v>252.15</v>
      </c>
      <c r="N307">
        <v>289.73</v>
      </c>
      <c r="O307">
        <v>28.8082467708434</v>
      </c>
      <c r="P307">
        <v>14.519850672022701</v>
      </c>
      <c r="Q307">
        <v>17.319919443289901</v>
      </c>
      <c r="R307">
        <v>20.338998429512099</v>
      </c>
      <c r="S307">
        <v>23.573439069056001</v>
      </c>
      <c r="T307">
        <v>27.019944691831899</v>
      </c>
      <c r="U307">
        <f>IF(K307&lt;Q307,4,IF(K307&lt;R307,3,IF(K307&lt;S307,2,1)))</f>
        <v>1</v>
      </c>
      <c r="V307">
        <f>IF(E307=E306,U307-U306,0)</f>
        <v>0</v>
      </c>
      <c r="W307">
        <f>VLOOKUP(E307,parc_nmudou!$A$2:$B$160,2,FALSE)</f>
        <v>0</v>
      </c>
      <c r="X307">
        <v>1</v>
      </c>
      <c r="Y307">
        <f t="shared" si="4"/>
        <v>29.87</v>
      </c>
    </row>
    <row r="308" spans="1:25" x14ac:dyDescent="0.25">
      <c r="A308">
        <v>573116</v>
      </c>
      <c r="B308">
        <v>150</v>
      </c>
      <c r="C308">
        <v>36.9</v>
      </c>
      <c r="D308">
        <v>147.66</v>
      </c>
      <c r="E308">
        <v>257</v>
      </c>
      <c r="F308">
        <v>49.15</v>
      </c>
      <c r="G308">
        <v>1640</v>
      </c>
      <c r="H308">
        <v>1620</v>
      </c>
      <c r="I308">
        <v>13.37</v>
      </c>
      <c r="J308">
        <v>19.78</v>
      </c>
      <c r="K308">
        <v>22.02</v>
      </c>
      <c r="L308">
        <v>23.06</v>
      </c>
      <c r="M308">
        <v>172.66</v>
      </c>
      <c r="N308">
        <v>202.11</v>
      </c>
      <c r="O308">
        <v>27.687886134645101</v>
      </c>
      <c r="P308">
        <v>14.519850672022701</v>
      </c>
      <c r="Q308">
        <v>17.319919443289901</v>
      </c>
      <c r="R308">
        <v>20.338998429512099</v>
      </c>
      <c r="S308">
        <v>23.573439069056001</v>
      </c>
      <c r="T308">
        <v>27.019944691831899</v>
      </c>
      <c r="U308">
        <f>IF(K308&lt;Q308,4,IF(K308&lt;R308,3,IF(K308&lt;S308,2,1)))</f>
        <v>2</v>
      </c>
      <c r="V308">
        <f>IF(E308=E307,U308-U307,0)</f>
        <v>0</v>
      </c>
      <c r="W308">
        <f>VLOOKUP(E308,parc_nmudou!$A$2:$B$160,2,FALSE)</f>
        <v>0</v>
      </c>
      <c r="X308">
        <v>2</v>
      </c>
      <c r="Y308">
        <f t="shared" si="4"/>
        <v>27.62</v>
      </c>
    </row>
    <row r="309" spans="1:25" x14ac:dyDescent="0.25">
      <c r="A309">
        <v>573116</v>
      </c>
      <c r="B309">
        <v>176</v>
      </c>
      <c r="C309">
        <v>53.38</v>
      </c>
      <c r="D309">
        <v>170.2</v>
      </c>
      <c r="E309">
        <v>290</v>
      </c>
      <c r="F309">
        <v>49.21</v>
      </c>
      <c r="G309">
        <v>1488.1</v>
      </c>
      <c r="H309">
        <v>1438.49</v>
      </c>
      <c r="I309">
        <v>15.43</v>
      </c>
      <c r="J309">
        <v>22.77</v>
      </c>
      <c r="K309">
        <v>24.85</v>
      </c>
      <c r="L309">
        <v>27.36</v>
      </c>
      <c r="M309">
        <v>236.27</v>
      </c>
      <c r="N309">
        <v>276.55</v>
      </c>
      <c r="O309">
        <v>29.589034146127599</v>
      </c>
      <c r="P309">
        <v>14.542012454769701</v>
      </c>
      <c r="Q309">
        <v>17.3413280902069</v>
      </c>
      <c r="R309">
        <v>20.3587613553137</v>
      </c>
      <c r="S309">
        <v>23.5906218167659</v>
      </c>
      <c r="T309">
        <v>27.033575819485801</v>
      </c>
      <c r="U309">
        <f>IF(K309&lt;Q309,4,IF(K309&lt;R309,3,IF(K309&lt;S309,2,1)))</f>
        <v>1</v>
      </c>
      <c r="V309">
        <f>IF(E309=E308,U309-U308,0)</f>
        <v>0</v>
      </c>
      <c r="W309">
        <f>VLOOKUP(E309,parc_nmudou!$A$2:$B$160,2,FALSE)</f>
        <v>1</v>
      </c>
      <c r="X309">
        <v>1</v>
      </c>
      <c r="Y309">
        <f t="shared" si="4"/>
        <v>29.87</v>
      </c>
    </row>
    <row r="310" spans="1:25" x14ac:dyDescent="0.25">
      <c r="A310">
        <v>573116</v>
      </c>
      <c r="B310">
        <v>148</v>
      </c>
      <c r="C310">
        <v>129.81</v>
      </c>
      <c r="D310">
        <v>72.959999999999994</v>
      </c>
      <c r="E310">
        <v>252</v>
      </c>
      <c r="F310">
        <v>49.51</v>
      </c>
      <c r="G310">
        <v>1720</v>
      </c>
      <c r="H310">
        <v>1680</v>
      </c>
      <c r="I310">
        <v>12.14</v>
      </c>
      <c r="J310">
        <v>19.68</v>
      </c>
      <c r="K310">
        <v>20.92</v>
      </c>
      <c r="L310">
        <v>19.68</v>
      </c>
      <c r="M310">
        <v>145.16</v>
      </c>
      <c r="N310">
        <v>169.9</v>
      </c>
      <c r="O310">
        <v>26.8326177708452</v>
      </c>
      <c r="P310">
        <v>14.652661155310501</v>
      </c>
      <c r="Q310">
        <v>17.448124034208998</v>
      </c>
      <c r="R310">
        <v>20.457269956047998</v>
      </c>
      <c r="S310">
        <v>23.676207453431399</v>
      </c>
      <c r="T310">
        <v>27.101425715141101</v>
      </c>
      <c r="U310">
        <f>IF(K310&lt;Q310,4,IF(K310&lt;R310,3,IF(K310&lt;S310,2,1)))</f>
        <v>2</v>
      </c>
      <c r="V310">
        <f>IF(E310=E309,U310-U309,0)</f>
        <v>0</v>
      </c>
      <c r="W310">
        <f>VLOOKUP(E310,parc_nmudou!$A$2:$B$160,2,FALSE)</f>
        <v>1</v>
      </c>
      <c r="X310">
        <v>3</v>
      </c>
      <c r="Y310">
        <f t="shared" si="4"/>
        <v>25.37</v>
      </c>
    </row>
    <row r="311" spans="1:25" x14ac:dyDescent="0.25">
      <c r="A311">
        <v>573116</v>
      </c>
      <c r="B311">
        <v>148</v>
      </c>
      <c r="C311">
        <v>129.81</v>
      </c>
      <c r="D311">
        <v>72.959999999999994</v>
      </c>
      <c r="E311">
        <v>253</v>
      </c>
      <c r="F311">
        <v>49.51</v>
      </c>
      <c r="G311">
        <v>1580</v>
      </c>
      <c r="H311">
        <v>1560</v>
      </c>
      <c r="I311">
        <v>13.78</v>
      </c>
      <c r="J311">
        <v>22.18</v>
      </c>
      <c r="K311">
        <v>23.18</v>
      </c>
      <c r="L311">
        <v>23.72</v>
      </c>
      <c r="M311">
        <v>199.03</v>
      </c>
      <c r="N311">
        <v>232.97</v>
      </c>
      <c r="O311">
        <v>28.412408067656202</v>
      </c>
      <c r="P311">
        <v>14.652661155310501</v>
      </c>
      <c r="Q311">
        <v>17.448124034208998</v>
      </c>
      <c r="R311">
        <v>20.457269956047998</v>
      </c>
      <c r="S311">
        <v>23.676207453431399</v>
      </c>
      <c r="T311">
        <v>27.101425715141101</v>
      </c>
      <c r="U311">
        <f>IF(K311&lt;Q311,4,IF(K311&lt;R311,3,IF(K311&lt;S311,2,1)))</f>
        <v>2</v>
      </c>
      <c r="V311">
        <f>IF(E311=E310,U311-U310,0)</f>
        <v>0</v>
      </c>
      <c r="W311">
        <f>VLOOKUP(E311,parc_nmudou!$A$2:$B$160,2,FALSE)</f>
        <v>0</v>
      </c>
      <c r="X311">
        <v>2</v>
      </c>
      <c r="Y311">
        <f t="shared" si="4"/>
        <v>27.62</v>
      </c>
    </row>
    <row r="312" spans="1:25" x14ac:dyDescent="0.25">
      <c r="A312">
        <v>573116</v>
      </c>
      <c r="B312">
        <v>148</v>
      </c>
      <c r="C312">
        <v>129.81</v>
      </c>
      <c r="D312">
        <v>72.959999999999994</v>
      </c>
      <c r="E312">
        <v>254</v>
      </c>
      <c r="F312">
        <v>49.51</v>
      </c>
      <c r="G312">
        <v>1480</v>
      </c>
      <c r="H312">
        <v>1480</v>
      </c>
      <c r="I312">
        <v>14.96</v>
      </c>
      <c r="J312">
        <v>23.44</v>
      </c>
      <c r="K312">
        <v>24.82</v>
      </c>
      <c r="L312">
        <v>26.83</v>
      </c>
      <c r="M312">
        <v>238.48</v>
      </c>
      <c r="N312">
        <v>279.14</v>
      </c>
      <c r="O312">
        <v>29.516457006361598</v>
      </c>
      <c r="P312">
        <v>14.652661155310501</v>
      </c>
      <c r="Q312">
        <v>17.448124034208998</v>
      </c>
      <c r="R312">
        <v>20.457269956047998</v>
      </c>
      <c r="S312">
        <v>23.676207453431399</v>
      </c>
      <c r="T312">
        <v>27.101425715141101</v>
      </c>
      <c r="U312">
        <f>IF(K312&lt;Q312,4,IF(K312&lt;R312,3,IF(K312&lt;S312,2,1)))</f>
        <v>1</v>
      </c>
      <c r="V312">
        <f>IF(E312=E311,U312-U311,0)</f>
        <v>0</v>
      </c>
      <c r="W312">
        <f>VLOOKUP(E312,parc_nmudou!$A$2:$B$160,2,FALSE)</f>
        <v>0</v>
      </c>
      <c r="X312">
        <v>1</v>
      </c>
      <c r="Y312">
        <f t="shared" si="4"/>
        <v>29.87</v>
      </c>
    </row>
    <row r="313" spans="1:25" x14ac:dyDescent="0.25">
      <c r="A313">
        <v>573116</v>
      </c>
      <c r="B313">
        <v>171</v>
      </c>
      <c r="C313">
        <v>112.89</v>
      </c>
      <c r="D313">
        <v>119.57</v>
      </c>
      <c r="E313">
        <v>283</v>
      </c>
      <c r="F313">
        <v>49.57</v>
      </c>
      <c r="G313">
        <v>1649.62</v>
      </c>
      <c r="H313">
        <v>1649.62</v>
      </c>
      <c r="I313">
        <v>12.7</v>
      </c>
      <c r="J313">
        <v>20.010000000000002</v>
      </c>
      <c r="K313">
        <v>26.08</v>
      </c>
      <c r="L313">
        <v>23.47</v>
      </c>
      <c r="M313">
        <v>225.71</v>
      </c>
      <c r="N313">
        <v>256.58999999999997</v>
      </c>
      <c r="O313">
        <v>30.3334011774317</v>
      </c>
      <c r="P313">
        <v>14.674758626665801</v>
      </c>
      <c r="Q313">
        <v>17.469433686957299</v>
      </c>
      <c r="R313">
        <v>20.476910536514499</v>
      </c>
      <c r="S313">
        <v>23.6932591422676</v>
      </c>
      <c r="T313">
        <v>27.1149347910697</v>
      </c>
      <c r="U313">
        <f>IF(K313&lt;Q313,4,IF(K313&lt;R313,3,IF(K313&lt;S313,2,1)))</f>
        <v>1</v>
      </c>
      <c r="V313">
        <f>IF(E313=E312,U313-U312,0)</f>
        <v>0</v>
      </c>
      <c r="W313">
        <f>VLOOKUP(E313,parc_nmudou!$A$2:$B$160,2,FALSE)</f>
        <v>1</v>
      </c>
      <c r="X313">
        <v>1</v>
      </c>
      <c r="Y313">
        <f t="shared" si="4"/>
        <v>29.87</v>
      </c>
    </row>
    <row r="314" spans="1:25" x14ac:dyDescent="0.25">
      <c r="A314">
        <v>573116</v>
      </c>
      <c r="B314">
        <v>171</v>
      </c>
      <c r="C314">
        <v>112.89</v>
      </c>
      <c r="D314">
        <v>119.57</v>
      </c>
      <c r="E314">
        <v>284</v>
      </c>
      <c r="F314">
        <v>49.57</v>
      </c>
      <c r="G314">
        <v>1646.09</v>
      </c>
      <c r="H314">
        <v>1700.96</v>
      </c>
      <c r="I314">
        <v>14.46</v>
      </c>
      <c r="J314">
        <v>23.51</v>
      </c>
      <c r="K314">
        <v>25.76</v>
      </c>
      <c r="L314">
        <v>29.19</v>
      </c>
      <c r="M314">
        <v>287.08</v>
      </c>
      <c r="N314">
        <v>326.07</v>
      </c>
      <c r="O314">
        <v>30.1249366970473</v>
      </c>
      <c r="P314">
        <v>14.674758626665801</v>
      </c>
      <c r="Q314">
        <v>17.469433686957299</v>
      </c>
      <c r="R314">
        <v>20.476910536514499</v>
      </c>
      <c r="S314">
        <v>23.6932591422676</v>
      </c>
      <c r="T314">
        <v>27.1149347910697</v>
      </c>
      <c r="U314">
        <f>IF(K314&lt;Q314,4,IF(K314&lt;R314,3,IF(K314&lt;S314,2,1)))</f>
        <v>1</v>
      </c>
      <c r="V314">
        <f>IF(E314=E313,U314-U313,0)</f>
        <v>0</v>
      </c>
      <c r="W314">
        <f>VLOOKUP(E314,parc_nmudou!$A$2:$B$160,2,FALSE)</f>
        <v>1</v>
      </c>
      <c r="X314">
        <v>1</v>
      </c>
      <c r="Y314">
        <f t="shared" si="4"/>
        <v>29.87</v>
      </c>
    </row>
    <row r="315" spans="1:25" x14ac:dyDescent="0.25">
      <c r="A315">
        <v>573116</v>
      </c>
      <c r="B315">
        <v>180</v>
      </c>
      <c r="C315">
        <v>67.88</v>
      </c>
      <c r="D315">
        <v>288.94</v>
      </c>
      <c r="E315">
        <v>296</v>
      </c>
      <c r="F315">
        <v>49.61</v>
      </c>
      <c r="G315">
        <v>1486.69</v>
      </c>
      <c r="H315">
        <v>1585.81</v>
      </c>
      <c r="I315">
        <v>12.45</v>
      </c>
      <c r="J315">
        <v>19.489999999999998</v>
      </c>
      <c r="K315">
        <v>20.5</v>
      </c>
      <c r="L315">
        <v>19.66</v>
      </c>
      <c r="M315">
        <v>155.41</v>
      </c>
      <c r="N315">
        <v>181.25</v>
      </c>
      <c r="O315">
        <v>26.507236452986401</v>
      </c>
      <c r="P315">
        <v>14.689484259020899</v>
      </c>
      <c r="Q315">
        <v>17.483630935292201</v>
      </c>
      <c r="R315">
        <v>20.489992946405501</v>
      </c>
      <c r="S315">
        <v>23.704614848607299</v>
      </c>
      <c r="T315">
        <v>27.1239296063994</v>
      </c>
      <c r="U315">
        <f>IF(K315&lt;Q315,4,IF(K315&lt;R315,3,IF(K315&lt;S315,2,1)))</f>
        <v>2</v>
      </c>
      <c r="V315">
        <f>IF(E315=E314,U315-U314,0)</f>
        <v>0</v>
      </c>
      <c r="W315">
        <f>VLOOKUP(E315,parc_nmudou!$A$2:$B$160,2,FALSE)</f>
        <v>0</v>
      </c>
      <c r="X315">
        <v>2</v>
      </c>
      <c r="Y315">
        <f t="shared" si="4"/>
        <v>27.62</v>
      </c>
    </row>
    <row r="316" spans="1:25" x14ac:dyDescent="0.25">
      <c r="A316">
        <v>573116</v>
      </c>
      <c r="B316">
        <v>180</v>
      </c>
      <c r="C316">
        <v>67.88</v>
      </c>
      <c r="D316">
        <v>288.94</v>
      </c>
      <c r="E316">
        <v>297</v>
      </c>
      <c r="F316">
        <v>49.61</v>
      </c>
      <c r="G316">
        <v>1625.18</v>
      </c>
      <c r="H316">
        <v>1598.09</v>
      </c>
      <c r="I316">
        <v>13.99</v>
      </c>
      <c r="J316">
        <v>21.92</v>
      </c>
      <c r="K316">
        <v>23.72</v>
      </c>
      <c r="L316">
        <v>25.04</v>
      </c>
      <c r="M316">
        <v>221.95</v>
      </c>
      <c r="N316">
        <v>255.53</v>
      </c>
      <c r="O316">
        <v>28.760432942245</v>
      </c>
      <c r="P316">
        <v>14.689484259020899</v>
      </c>
      <c r="Q316">
        <v>17.483630935292201</v>
      </c>
      <c r="R316">
        <v>20.489992946405501</v>
      </c>
      <c r="S316">
        <v>23.704614848607299</v>
      </c>
      <c r="T316">
        <v>27.1239296063994</v>
      </c>
      <c r="U316">
        <f>IF(K316&lt;Q316,4,IF(K316&lt;R316,3,IF(K316&lt;S316,2,1)))</f>
        <v>1</v>
      </c>
      <c r="V316">
        <f>IF(E316=E315,U316-U315,0)</f>
        <v>0</v>
      </c>
      <c r="W316">
        <f>VLOOKUP(E316,parc_nmudou!$A$2:$B$160,2,FALSE)</f>
        <v>0</v>
      </c>
      <c r="X316">
        <v>1</v>
      </c>
      <c r="Y316">
        <f t="shared" si="4"/>
        <v>29.87</v>
      </c>
    </row>
    <row r="317" spans="1:25" x14ac:dyDescent="0.25">
      <c r="A317">
        <v>573116</v>
      </c>
      <c r="B317">
        <v>180</v>
      </c>
      <c r="C317">
        <v>67.88</v>
      </c>
      <c r="D317">
        <v>288.94</v>
      </c>
      <c r="E317">
        <v>298</v>
      </c>
      <c r="F317">
        <v>49.61</v>
      </c>
      <c r="G317">
        <v>1578.03</v>
      </c>
      <c r="H317">
        <v>1683.24</v>
      </c>
      <c r="I317">
        <v>12.68</v>
      </c>
      <c r="J317">
        <v>20.309999999999999</v>
      </c>
      <c r="K317">
        <v>22.74</v>
      </c>
      <c r="L317">
        <v>21.75</v>
      </c>
      <c r="M317">
        <v>181.18</v>
      </c>
      <c r="N317">
        <v>209.98</v>
      </c>
      <c r="O317">
        <v>28.0897989212373</v>
      </c>
      <c r="P317">
        <v>14.689484259020899</v>
      </c>
      <c r="Q317">
        <v>17.483630935292201</v>
      </c>
      <c r="R317">
        <v>20.489992946405501</v>
      </c>
      <c r="S317">
        <v>23.704614848607299</v>
      </c>
      <c r="T317">
        <v>27.1239296063994</v>
      </c>
      <c r="U317">
        <f>IF(K317&lt;Q317,4,IF(K317&lt;R317,3,IF(K317&lt;S317,2,1)))</f>
        <v>2</v>
      </c>
      <c r="V317">
        <f>IF(E317=E316,U317-U316,0)</f>
        <v>0</v>
      </c>
      <c r="W317">
        <f>VLOOKUP(E317,parc_nmudou!$A$2:$B$160,2,FALSE)</f>
        <v>0</v>
      </c>
      <c r="X317">
        <v>2</v>
      </c>
      <c r="Y317">
        <f t="shared" si="4"/>
        <v>27.62</v>
      </c>
    </row>
    <row r="318" spans="1:25" x14ac:dyDescent="0.25">
      <c r="A318">
        <v>573116</v>
      </c>
      <c r="B318">
        <v>167</v>
      </c>
      <c r="C318">
        <v>71.88</v>
      </c>
      <c r="D318">
        <v>348.13</v>
      </c>
      <c r="E318">
        <v>277</v>
      </c>
      <c r="F318">
        <v>49.67</v>
      </c>
      <c r="G318">
        <v>1378.55</v>
      </c>
      <c r="H318">
        <v>1355.57</v>
      </c>
      <c r="I318">
        <v>16.350000000000001</v>
      </c>
      <c r="J318">
        <v>21.6</v>
      </c>
      <c r="K318">
        <v>24.45</v>
      </c>
      <c r="L318">
        <v>30.05</v>
      </c>
      <c r="M318">
        <v>256.86</v>
      </c>
      <c r="N318">
        <v>300.7</v>
      </c>
      <c r="O318">
        <v>29.241156233499801</v>
      </c>
      <c r="P318">
        <v>14.711563661233299</v>
      </c>
      <c r="Q318">
        <v>17.504913019609599</v>
      </c>
      <c r="R318">
        <v>20.5095996027216</v>
      </c>
      <c r="S318">
        <v>23.721630297970599</v>
      </c>
      <c r="T318">
        <v>27.137405002198701</v>
      </c>
      <c r="U318">
        <f>IF(K318&lt;Q318,4,IF(K318&lt;R318,3,IF(K318&lt;S318,2,1)))</f>
        <v>1</v>
      </c>
      <c r="V318">
        <f>IF(E318=E317,U318-U317,0)</f>
        <v>0</v>
      </c>
      <c r="W318">
        <f>VLOOKUP(E318,parc_nmudou!$A$2:$B$160,2,FALSE)</f>
        <v>0</v>
      </c>
      <c r="X318">
        <v>1</v>
      </c>
      <c r="Y318">
        <f t="shared" si="4"/>
        <v>29.87</v>
      </c>
    </row>
    <row r="319" spans="1:25" x14ac:dyDescent="0.25">
      <c r="A319">
        <v>573116</v>
      </c>
      <c r="B319">
        <v>167</v>
      </c>
      <c r="C319">
        <v>71.88</v>
      </c>
      <c r="D319">
        <v>348.13</v>
      </c>
      <c r="E319">
        <v>278</v>
      </c>
      <c r="F319">
        <v>49.67</v>
      </c>
      <c r="G319">
        <v>1543.41</v>
      </c>
      <c r="H319">
        <v>1517.68</v>
      </c>
      <c r="I319">
        <v>14.48</v>
      </c>
      <c r="J319">
        <v>20.61</v>
      </c>
      <c r="K319">
        <v>23.2</v>
      </c>
      <c r="L319">
        <v>26.14</v>
      </c>
      <c r="M319">
        <v>211.24</v>
      </c>
      <c r="N319">
        <v>247.26</v>
      </c>
      <c r="O319">
        <v>28.3941651043517</v>
      </c>
      <c r="P319">
        <v>14.711563661233299</v>
      </c>
      <c r="Q319">
        <v>17.504913019609599</v>
      </c>
      <c r="R319">
        <v>20.5095996027216</v>
      </c>
      <c r="S319">
        <v>23.721630297970599</v>
      </c>
      <c r="T319">
        <v>27.137405002198701</v>
      </c>
      <c r="U319">
        <f>IF(K319&lt;Q319,4,IF(K319&lt;R319,3,IF(K319&lt;S319,2,1)))</f>
        <v>2</v>
      </c>
      <c r="V319">
        <f>IF(E319=E318,U319-U318,0)</f>
        <v>0</v>
      </c>
      <c r="W319">
        <f>VLOOKUP(E319,parc_nmudou!$A$2:$B$160,2,FALSE)</f>
        <v>1</v>
      </c>
      <c r="X319">
        <v>2</v>
      </c>
      <c r="Y319">
        <f t="shared" si="4"/>
        <v>27.62</v>
      </c>
    </row>
    <row r="320" spans="1:25" x14ac:dyDescent="0.25">
      <c r="A320">
        <v>573116</v>
      </c>
      <c r="B320">
        <v>181</v>
      </c>
      <c r="C320">
        <v>28.83</v>
      </c>
      <c r="D320">
        <v>282.75</v>
      </c>
      <c r="E320">
        <v>299</v>
      </c>
      <c r="F320">
        <v>49.84</v>
      </c>
      <c r="G320">
        <v>1522.07</v>
      </c>
      <c r="H320">
        <v>1522.07</v>
      </c>
      <c r="I320">
        <v>14.41</v>
      </c>
      <c r="J320">
        <v>22.93</v>
      </c>
      <c r="K320">
        <v>23.15</v>
      </c>
      <c r="L320">
        <v>25.01</v>
      </c>
      <c r="M320">
        <v>213.57</v>
      </c>
      <c r="N320">
        <v>249.99</v>
      </c>
      <c r="O320">
        <v>28.3257683543771</v>
      </c>
      <c r="P320">
        <v>14.774062758927901</v>
      </c>
      <c r="Q320">
        <v>17.565122319399801</v>
      </c>
      <c r="R320">
        <v>20.565041361271799</v>
      </c>
      <c r="S320">
        <v>23.769722930709602</v>
      </c>
      <c r="T320">
        <v>27.175475915253401</v>
      </c>
      <c r="U320">
        <f>IF(K320&lt;Q320,4,IF(K320&lt;R320,3,IF(K320&lt;S320,2,1)))</f>
        <v>2</v>
      </c>
      <c r="V320">
        <f>IF(E320=E319,U320-U319,0)</f>
        <v>0</v>
      </c>
      <c r="W320">
        <f>VLOOKUP(E320,parc_nmudou!$A$2:$B$160,2,FALSE)</f>
        <v>1</v>
      </c>
      <c r="X320">
        <v>2</v>
      </c>
      <c r="Y320">
        <f t="shared" si="4"/>
        <v>27.62</v>
      </c>
    </row>
    <row r="321" spans="1:25" x14ac:dyDescent="0.25">
      <c r="A321">
        <v>573116</v>
      </c>
      <c r="B321">
        <v>181</v>
      </c>
      <c r="C321">
        <v>28.83</v>
      </c>
      <c r="D321">
        <v>282.75</v>
      </c>
      <c r="E321">
        <v>300</v>
      </c>
      <c r="F321">
        <v>49.84</v>
      </c>
      <c r="G321">
        <v>1525.2</v>
      </c>
      <c r="H321">
        <v>1525.2</v>
      </c>
      <c r="I321">
        <v>14.36</v>
      </c>
      <c r="J321">
        <v>22.61</v>
      </c>
      <c r="K321">
        <v>23.48</v>
      </c>
      <c r="L321">
        <v>24.97</v>
      </c>
      <c r="M321">
        <v>211.07</v>
      </c>
      <c r="N321">
        <v>247.06</v>
      </c>
      <c r="O321">
        <v>28.552279758438701</v>
      </c>
      <c r="P321">
        <v>14.774062758927901</v>
      </c>
      <c r="Q321">
        <v>17.565122319399801</v>
      </c>
      <c r="R321">
        <v>20.565041361271799</v>
      </c>
      <c r="S321">
        <v>23.769722930709602</v>
      </c>
      <c r="T321">
        <v>27.175475915253401</v>
      </c>
      <c r="U321">
        <f>IF(K321&lt;Q321,4,IF(K321&lt;R321,3,IF(K321&lt;S321,2,1)))</f>
        <v>2</v>
      </c>
      <c r="V321">
        <f>IF(E321=E320,U321-U320,0)</f>
        <v>0</v>
      </c>
      <c r="W321">
        <f>VLOOKUP(E321,parc_nmudou!$A$2:$B$160,2,FALSE)</f>
        <v>1</v>
      </c>
      <c r="X321">
        <v>1</v>
      </c>
      <c r="Y321">
        <f t="shared" si="4"/>
        <v>29.87</v>
      </c>
    </row>
    <row r="322" spans="1:25" x14ac:dyDescent="0.25">
      <c r="A322">
        <v>573116</v>
      </c>
      <c r="B322">
        <v>137</v>
      </c>
      <c r="C322">
        <v>126.72</v>
      </c>
      <c r="D322">
        <v>131.54</v>
      </c>
      <c r="E322">
        <v>236</v>
      </c>
      <c r="F322">
        <v>50</v>
      </c>
      <c r="G322">
        <v>1640</v>
      </c>
      <c r="H322">
        <v>1620</v>
      </c>
      <c r="I322">
        <v>13.62</v>
      </c>
      <c r="J322">
        <v>21.52</v>
      </c>
      <c r="K322">
        <v>23.6</v>
      </c>
      <c r="L322">
        <v>24</v>
      </c>
      <c r="M322">
        <v>194.77</v>
      </c>
      <c r="N322">
        <v>227.98</v>
      </c>
      <c r="O322">
        <v>28.6031329514602</v>
      </c>
      <c r="P322">
        <v>14.832804988329</v>
      </c>
      <c r="Q322">
        <v>17.621668278456099</v>
      </c>
      <c r="R322">
        <v>20.617072865893</v>
      </c>
      <c r="S322">
        <v>23.814827910483299</v>
      </c>
      <c r="T322">
        <v>27.211160212788101</v>
      </c>
      <c r="U322">
        <f>IF(K322&lt;Q322,4,IF(K322&lt;R322,3,IF(K322&lt;S322,2,1)))</f>
        <v>2</v>
      </c>
      <c r="V322">
        <f>IF(E322=E321,U322-U321,0)</f>
        <v>0</v>
      </c>
      <c r="W322">
        <f>VLOOKUP(E322,parc_nmudou!$A$2:$B$160,2,FALSE)</f>
        <v>1</v>
      </c>
      <c r="X322">
        <v>2</v>
      </c>
      <c r="Y322">
        <f t="shared" si="4"/>
        <v>27.62</v>
      </c>
    </row>
    <row r="323" spans="1:25" x14ac:dyDescent="0.25">
      <c r="A323">
        <v>573116</v>
      </c>
      <c r="B323">
        <v>137</v>
      </c>
      <c r="C323">
        <v>126.72</v>
      </c>
      <c r="D323">
        <v>131.54</v>
      </c>
      <c r="E323">
        <v>237</v>
      </c>
      <c r="F323">
        <v>50</v>
      </c>
      <c r="G323">
        <v>1680</v>
      </c>
      <c r="H323">
        <v>1680</v>
      </c>
      <c r="I323">
        <v>13.58</v>
      </c>
      <c r="J323">
        <v>21.3</v>
      </c>
      <c r="K323">
        <v>23.76</v>
      </c>
      <c r="L323">
        <v>25.13</v>
      </c>
      <c r="M323">
        <v>205.67</v>
      </c>
      <c r="N323">
        <v>240.73</v>
      </c>
      <c r="O323">
        <v>28.712571852498701</v>
      </c>
      <c r="P323">
        <v>14.832804988329</v>
      </c>
      <c r="Q323">
        <v>17.621668278456099</v>
      </c>
      <c r="R323">
        <v>20.617072865893</v>
      </c>
      <c r="S323">
        <v>23.814827910483299</v>
      </c>
      <c r="T323">
        <v>27.211160212788101</v>
      </c>
      <c r="U323">
        <f>IF(K323&lt;Q323,4,IF(K323&lt;R323,3,IF(K323&lt;S323,2,1)))</f>
        <v>2</v>
      </c>
      <c r="V323">
        <f>IF(E323=E322,U323-U322,0)</f>
        <v>0</v>
      </c>
      <c r="W323">
        <f>VLOOKUP(E323,parc_nmudou!$A$2:$B$160,2,FALSE)</f>
        <v>1</v>
      </c>
      <c r="X323">
        <v>2</v>
      </c>
      <c r="Y323">
        <f t="shared" ref="Y323:Y386" si="5">IF(X323=4,23.12,IF(X323=3,25.37,IF(X323=2,27.62,29.87)))</f>
        <v>27.62</v>
      </c>
    </row>
    <row r="324" spans="1:25" x14ac:dyDescent="0.25">
      <c r="A324">
        <v>573116</v>
      </c>
      <c r="B324">
        <v>154</v>
      </c>
      <c r="C324">
        <v>145.43</v>
      </c>
      <c r="D324">
        <v>150.93</v>
      </c>
      <c r="E324">
        <v>261</v>
      </c>
      <c r="F324">
        <v>50</v>
      </c>
      <c r="G324">
        <v>1720</v>
      </c>
      <c r="H324">
        <v>1780</v>
      </c>
      <c r="I324">
        <v>13.35</v>
      </c>
      <c r="J324">
        <v>21.28</v>
      </c>
      <c r="K324">
        <v>23.16</v>
      </c>
      <c r="L324">
        <v>26.12</v>
      </c>
      <c r="M324">
        <v>214.39</v>
      </c>
      <c r="N324">
        <v>250.94</v>
      </c>
      <c r="O324">
        <v>28.300500449575399</v>
      </c>
      <c r="P324">
        <v>14.832804988329</v>
      </c>
      <c r="Q324">
        <v>17.621668278456099</v>
      </c>
      <c r="R324">
        <v>20.617072865893</v>
      </c>
      <c r="S324">
        <v>23.814827910483299</v>
      </c>
      <c r="T324">
        <v>27.211160212788101</v>
      </c>
      <c r="U324">
        <f>IF(K324&lt;Q324,4,IF(K324&lt;R324,3,IF(K324&lt;S324,2,1)))</f>
        <v>2</v>
      </c>
      <c r="V324">
        <f>IF(E324=E323,U324-U323,0)</f>
        <v>0</v>
      </c>
      <c r="W324">
        <f>VLOOKUP(E324,parc_nmudou!$A$2:$B$160,2,FALSE)</f>
        <v>1</v>
      </c>
      <c r="X324">
        <v>2</v>
      </c>
      <c r="Y324">
        <f t="shared" si="5"/>
        <v>27.62</v>
      </c>
    </row>
    <row r="325" spans="1:25" x14ac:dyDescent="0.25">
      <c r="A325">
        <v>573116</v>
      </c>
      <c r="B325">
        <v>154</v>
      </c>
      <c r="C325">
        <v>145.43</v>
      </c>
      <c r="D325">
        <v>150.93</v>
      </c>
      <c r="E325">
        <v>262</v>
      </c>
      <c r="F325">
        <v>50</v>
      </c>
      <c r="G325">
        <v>1720</v>
      </c>
      <c r="H325">
        <v>1700</v>
      </c>
      <c r="I325">
        <v>13.63</v>
      </c>
      <c r="J325">
        <v>20.48</v>
      </c>
      <c r="K325">
        <v>22.56</v>
      </c>
      <c r="L325">
        <v>25.43</v>
      </c>
      <c r="M325">
        <v>198.34</v>
      </c>
      <c r="N325">
        <v>232.16</v>
      </c>
      <c r="O325">
        <v>27.883760302068101</v>
      </c>
      <c r="P325">
        <v>14.832804988329</v>
      </c>
      <c r="Q325">
        <v>17.621668278456099</v>
      </c>
      <c r="R325">
        <v>20.617072865893</v>
      </c>
      <c r="S325">
        <v>23.814827910483299</v>
      </c>
      <c r="T325">
        <v>27.211160212788101</v>
      </c>
      <c r="U325">
        <f>IF(K325&lt;Q325,4,IF(K325&lt;R325,3,IF(K325&lt;S325,2,1)))</f>
        <v>2</v>
      </c>
      <c r="V325">
        <f>IF(E325=E324,U325-U324,0)</f>
        <v>0</v>
      </c>
      <c r="W325">
        <f>VLOOKUP(E325,parc_nmudou!$A$2:$B$160,2,FALSE)</f>
        <v>1</v>
      </c>
      <c r="X325">
        <v>2</v>
      </c>
      <c r="Y325">
        <f t="shared" si="5"/>
        <v>27.62</v>
      </c>
    </row>
    <row r="326" spans="1:25" x14ac:dyDescent="0.25">
      <c r="A326">
        <v>573116</v>
      </c>
      <c r="B326">
        <v>155</v>
      </c>
      <c r="C326">
        <v>183.11</v>
      </c>
      <c r="D326">
        <v>301.58</v>
      </c>
      <c r="E326">
        <v>263</v>
      </c>
      <c r="F326">
        <v>50</v>
      </c>
      <c r="G326">
        <v>1680</v>
      </c>
      <c r="H326">
        <v>1640</v>
      </c>
      <c r="I326">
        <v>11.99</v>
      </c>
      <c r="J326">
        <v>19.75</v>
      </c>
      <c r="K326">
        <v>22.56</v>
      </c>
      <c r="L326">
        <v>19.16</v>
      </c>
      <c r="M326">
        <v>145.58000000000001</v>
      </c>
      <c r="N326">
        <v>170.4</v>
      </c>
      <c r="O326">
        <v>27.883760302068101</v>
      </c>
      <c r="P326">
        <v>14.832804988329</v>
      </c>
      <c r="Q326">
        <v>17.621668278456099</v>
      </c>
      <c r="R326">
        <v>20.617072865893</v>
      </c>
      <c r="S326">
        <v>23.814827910483299</v>
      </c>
      <c r="T326">
        <v>27.211160212788101</v>
      </c>
      <c r="U326">
        <f>IF(K326&lt;Q326,4,IF(K326&lt;R326,3,IF(K326&lt;S326,2,1)))</f>
        <v>2</v>
      </c>
      <c r="V326">
        <f>IF(E326=E325,U326-U325,0)</f>
        <v>0</v>
      </c>
      <c r="W326">
        <f>VLOOKUP(E326,parc_nmudou!$A$2:$B$160,2,FALSE)</f>
        <v>1</v>
      </c>
      <c r="X326">
        <v>2</v>
      </c>
      <c r="Y326">
        <f t="shared" si="5"/>
        <v>27.62</v>
      </c>
    </row>
    <row r="327" spans="1:25" x14ac:dyDescent="0.25">
      <c r="A327">
        <v>573116</v>
      </c>
      <c r="B327">
        <v>144</v>
      </c>
      <c r="C327">
        <v>73.09</v>
      </c>
      <c r="D327">
        <v>226.64</v>
      </c>
      <c r="E327">
        <v>247</v>
      </c>
      <c r="F327">
        <v>50.03</v>
      </c>
      <c r="G327">
        <v>1540</v>
      </c>
      <c r="H327">
        <v>1500</v>
      </c>
      <c r="I327">
        <v>14.58</v>
      </c>
      <c r="J327">
        <v>23.38</v>
      </c>
      <c r="K327">
        <v>25.62</v>
      </c>
      <c r="L327">
        <v>26.47</v>
      </c>
      <c r="M327">
        <v>241.51</v>
      </c>
      <c r="N327">
        <v>282.69</v>
      </c>
      <c r="O327">
        <v>29.957093457627</v>
      </c>
      <c r="P327">
        <v>14.843810422250501</v>
      </c>
      <c r="Q327">
        <v>17.6322575005074</v>
      </c>
      <c r="R327">
        <v>20.626812706125701</v>
      </c>
      <c r="S327">
        <v>23.823268005365801</v>
      </c>
      <c r="T327">
        <v>27.2178351874783</v>
      </c>
      <c r="U327">
        <f>IF(K327&lt;Q327,4,IF(K327&lt;R327,3,IF(K327&lt;S327,2,1)))</f>
        <v>1</v>
      </c>
      <c r="V327">
        <f>IF(E327=E326,U327-U326,0)</f>
        <v>0</v>
      </c>
      <c r="W327">
        <f>VLOOKUP(E327,parc_nmudou!$A$2:$B$160,2,FALSE)</f>
        <v>1</v>
      </c>
      <c r="X327">
        <v>1</v>
      </c>
      <c r="Y327">
        <f t="shared" si="5"/>
        <v>29.87</v>
      </c>
    </row>
    <row r="328" spans="1:25" x14ac:dyDescent="0.25">
      <c r="A328">
        <v>573116</v>
      </c>
      <c r="B328">
        <v>143</v>
      </c>
      <c r="C328">
        <v>112.47</v>
      </c>
      <c r="D328">
        <v>128.15</v>
      </c>
      <c r="E328">
        <v>245</v>
      </c>
      <c r="F328">
        <v>50.13</v>
      </c>
      <c r="G328">
        <v>1540</v>
      </c>
      <c r="H328">
        <v>1560</v>
      </c>
      <c r="I328">
        <v>14.09</v>
      </c>
      <c r="J328">
        <v>21.71</v>
      </c>
      <c r="K328">
        <v>24.72</v>
      </c>
      <c r="L328">
        <v>25.77</v>
      </c>
      <c r="M328">
        <v>219.84</v>
      </c>
      <c r="N328">
        <v>257.32</v>
      </c>
      <c r="O328">
        <v>29.339269515508601</v>
      </c>
      <c r="P328">
        <v>14.8804751928164</v>
      </c>
      <c r="Q328">
        <v>17.667524897833101</v>
      </c>
      <c r="R328">
        <v>20.659242225251599</v>
      </c>
      <c r="S328">
        <v>23.851362755319101</v>
      </c>
      <c r="T328">
        <v>27.240049096656598</v>
      </c>
      <c r="U328">
        <f>IF(K328&lt;Q328,4,IF(K328&lt;R328,3,IF(K328&lt;S328,2,1)))</f>
        <v>1</v>
      </c>
      <c r="V328">
        <f>IF(E328=E327,U328-U327,0)</f>
        <v>0</v>
      </c>
      <c r="W328">
        <f>VLOOKUP(E328,parc_nmudou!$A$2:$B$160,2,FALSE)</f>
        <v>1</v>
      </c>
      <c r="X328">
        <v>1</v>
      </c>
      <c r="Y328">
        <f t="shared" si="5"/>
        <v>29.87</v>
      </c>
    </row>
    <row r="329" spans="1:25" x14ac:dyDescent="0.25">
      <c r="A329">
        <v>573116</v>
      </c>
      <c r="B329">
        <v>143</v>
      </c>
      <c r="C329">
        <v>112.47</v>
      </c>
      <c r="D329">
        <v>128.15</v>
      </c>
      <c r="E329">
        <v>246</v>
      </c>
      <c r="F329">
        <v>50.13</v>
      </c>
      <c r="G329">
        <v>1680</v>
      </c>
      <c r="H329">
        <v>1700</v>
      </c>
      <c r="I329">
        <v>13.63</v>
      </c>
      <c r="J329">
        <v>20.85</v>
      </c>
      <c r="K329">
        <v>23.46</v>
      </c>
      <c r="L329">
        <v>26.3</v>
      </c>
      <c r="M329">
        <v>215.75</v>
      </c>
      <c r="N329">
        <v>252.54</v>
      </c>
      <c r="O329">
        <v>28.4814753318615</v>
      </c>
      <c r="P329">
        <v>14.8804751928164</v>
      </c>
      <c r="Q329">
        <v>17.667524897833101</v>
      </c>
      <c r="R329">
        <v>20.659242225251599</v>
      </c>
      <c r="S329">
        <v>23.851362755319101</v>
      </c>
      <c r="T329">
        <v>27.240049096656598</v>
      </c>
      <c r="U329">
        <f>IF(K329&lt;Q329,4,IF(K329&lt;R329,3,IF(K329&lt;S329,2,1)))</f>
        <v>2</v>
      </c>
      <c r="V329">
        <f>IF(E329=E328,U329-U328,0)</f>
        <v>0</v>
      </c>
      <c r="W329">
        <f>VLOOKUP(E329,parc_nmudou!$A$2:$B$160,2,FALSE)</f>
        <v>1</v>
      </c>
      <c r="X329">
        <v>2</v>
      </c>
      <c r="Y329">
        <f t="shared" si="5"/>
        <v>27.62</v>
      </c>
    </row>
    <row r="330" spans="1:25" x14ac:dyDescent="0.25">
      <c r="A330">
        <v>573116</v>
      </c>
      <c r="B330">
        <v>191</v>
      </c>
      <c r="C330">
        <v>45.86</v>
      </c>
      <c r="D330">
        <v>214.19</v>
      </c>
      <c r="E330">
        <v>318</v>
      </c>
      <c r="F330">
        <v>50.2</v>
      </c>
      <c r="G330">
        <v>1613.62</v>
      </c>
      <c r="H330">
        <v>1657.82</v>
      </c>
      <c r="I330">
        <v>11.33</v>
      </c>
      <c r="J330">
        <v>18.27</v>
      </c>
      <c r="K330">
        <v>21.26</v>
      </c>
      <c r="L330">
        <v>17.18</v>
      </c>
      <c r="M330">
        <v>121.3</v>
      </c>
      <c r="N330">
        <v>141.97999999999999</v>
      </c>
      <c r="O330">
        <v>26.918422027496</v>
      </c>
      <c r="P330">
        <v>14.9061221601446</v>
      </c>
      <c r="Q330">
        <v>17.692184587653301</v>
      </c>
      <c r="R330">
        <v>20.681909390138198</v>
      </c>
      <c r="S330">
        <v>23.8709935193334</v>
      </c>
      <c r="T330">
        <v>27.255565935967699</v>
      </c>
      <c r="U330">
        <f>IF(K330&lt;Q330,4,IF(K330&lt;R330,3,IF(K330&lt;S330,2,1)))</f>
        <v>2</v>
      </c>
      <c r="V330">
        <f>IF(E330=E329,U330-U329,0)</f>
        <v>0</v>
      </c>
      <c r="W330">
        <f>VLOOKUP(E330,parc_nmudou!$A$2:$B$160,2,FALSE)</f>
        <v>1</v>
      </c>
      <c r="X330">
        <v>2</v>
      </c>
      <c r="Y330">
        <f t="shared" si="5"/>
        <v>27.62</v>
      </c>
    </row>
    <row r="331" spans="1:25" x14ac:dyDescent="0.25">
      <c r="A331">
        <v>573116</v>
      </c>
      <c r="B331">
        <v>192</v>
      </c>
      <c r="C331">
        <v>157.15</v>
      </c>
      <c r="D331">
        <v>64.400000000000006</v>
      </c>
      <c r="E331">
        <v>319</v>
      </c>
      <c r="F331">
        <v>50.3</v>
      </c>
      <c r="G331">
        <v>1635.72</v>
      </c>
      <c r="H331">
        <v>1591.51</v>
      </c>
      <c r="I331">
        <v>13.4</v>
      </c>
      <c r="J331">
        <v>22.39</v>
      </c>
      <c r="K331">
        <v>24.22</v>
      </c>
      <c r="L331">
        <v>22.65</v>
      </c>
      <c r="M331">
        <v>190.78</v>
      </c>
      <c r="N331">
        <v>223.3</v>
      </c>
      <c r="O331">
        <v>28.969418441832001</v>
      </c>
      <c r="P331">
        <v>14.942734331777499</v>
      </c>
      <c r="Q331">
        <v>17.727373412582001</v>
      </c>
      <c r="R331">
        <v>20.714243234720801</v>
      </c>
      <c r="S331">
        <v>23.8989867574752</v>
      </c>
      <c r="T331">
        <v>27.277685973868699</v>
      </c>
      <c r="U331">
        <f>IF(K331&lt;Q331,4,IF(K331&lt;R331,3,IF(K331&lt;S331,2,1)))</f>
        <v>1</v>
      </c>
      <c r="V331">
        <f>IF(E331=E330,U331-U330,0)</f>
        <v>0</v>
      </c>
      <c r="W331">
        <f>VLOOKUP(E331,parc_nmudou!$A$2:$B$160,2,FALSE)</f>
        <v>1</v>
      </c>
      <c r="X331">
        <v>2</v>
      </c>
      <c r="Y331">
        <f t="shared" si="5"/>
        <v>27.62</v>
      </c>
    </row>
    <row r="332" spans="1:25" x14ac:dyDescent="0.25">
      <c r="A332">
        <v>573116</v>
      </c>
      <c r="B332">
        <v>192</v>
      </c>
      <c r="C332">
        <v>157.15</v>
      </c>
      <c r="D332">
        <v>64.400000000000006</v>
      </c>
      <c r="E332">
        <v>320</v>
      </c>
      <c r="F332">
        <v>50.3</v>
      </c>
      <c r="G332">
        <v>1740</v>
      </c>
      <c r="H332">
        <v>1660</v>
      </c>
      <c r="I332">
        <v>11.87</v>
      </c>
      <c r="J332">
        <v>19.14</v>
      </c>
      <c r="K332">
        <v>20.18</v>
      </c>
      <c r="L332">
        <v>18.579999999999998</v>
      </c>
      <c r="M332">
        <v>133.13999999999999</v>
      </c>
      <c r="N332">
        <v>155.84</v>
      </c>
      <c r="O332">
        <v>26.108358552547699</v>
      </c>
      <c r="P332">
        <v>14.942734331777499</v>
      </c>
      <c r="Q332">
        <v>17.727373412582001</v>
      </c>
      <c r="R332">
        <v>20.714243234720801</v>
      </c>
      <c r="S332">
        <v>23.8989867574752</v>
      </c>
      <c r="T332">
        <v>27.277685973868699</v>
      </c>
      <c r="U332">
        <f>IF(K332&lt;Q332,4,IF(K332&lt;R332,3,IF(K332&lt;S332,2,1)))</f>
        <v>3</v>
      </c>
      <c r="V332">
        <f>IF(E332=E331,U332-U331,0)</f>
        <v>0</v>
      </c>
      <c r="W332">
        <f>VLOOKUP(E332,parc_nmudou!$A$2:$B$160,2,FALSE)</f>
        <v>1</v>
      </c>
      <c r="X332">
        <v>3</v>
      </c>
      <c r="Y332">
        <f t="shared" si="5"/>
        <v>25.37</v>
      </c>
    </row>
    <row r="333" spans="1:25" x14ac:dyDescent="0.25">
      <c r="A333">
        <v>573116</v>
      </c>
      <c r="B333">
        <v>158</v>
      </c>
      <c r="C333">
        <v>104.01</v>
      </c>
      <c r="D333">
        <v>336.3</v>
      </c>
      <c r="E333">
        <v>267</v>
      </c>
      <c r="F333">
        <v>50.49</v>
      </c>
      <c r="G333">
        <v>1460.56</v>
      </c>
      <c r="H333">
        <v>1363.19</v>
      </c>
      <c r="I333">
        <v>12.89</v>
      </c>
      <c r="J333">
        <v>21.4</v>
      </c>
      <c r="K333">
        <v>23</v>
      </c>
      <c r="L333">
        <v>18.239999999999998</v>
      </c>
      <c r="M333">
        <v>162.09</v>
      </c>
      <c r="N333">
        <v>186.77</v>
      </c>
      <c r="O333">
        <v>28.0898136916311</v>
      </c>
      <c r="P333">
        <v>15.0122115832964</v>
      </c>
      <c r="Q333">
        <v>17.794104645209799</v>
      </c>
      <c r="R333">
        <v>20.7755227023295</v>
      </c>
      <c r="S333">
        <v>23.952009940617401</v>
      </c>
      <c r="T333">
        <v>27.319562632887699</v>
      </c>
      <c r="U333">
        <f>IF(K333&lt;Q333,4,IF(K333&lt;R333,3,IF(K333&lt;S333,2,1)))</f>
        <v>2</v>
      </c>
      <c r="V333">
        <f>IF(E333=E332,U333-U332,0)</f>
        <v>0</v>
      </c>
      <c r="W333">
        <f>VLOOKUP(E333,parc_nmudou!$A$2:$B$160,2,FALSE)</f>
        <v>0</v>
      </c>
      <c r="X333">
        <v>2</v>
      </c>
      <c r="Y333">
        <f t="shared" si="5"/>
        <v>27.62</v>
      </c>
    </row>
    <row r="334" spans="1:25" x14ac:dyDescent="0.25">
      <c r="A334">
        <v>573116</v>
      </c>
      <c r="B334">
        <v>159</v>
      </c>
      <c r="C334">
        <v>50.51</v>
      </c>
      <c r="D334">
        <v>203.23</v>
      </c>
      <c r="E334">
        <v>268</v>
      </c>
      <c r="F334">
        <v>50.56</v>
      </c>
      <c r="G334">
        <v>1635.76</v>
      </c>
      <c r="H334">
        <v>1635.76</v>
      </c>
      <c r="I334">
        <v>13.21</v>
      </c>
      <c r="J334">
        <v>22.81</v>
      </c>
      <c r="K334">
        <v>24.2</v>
      </c>
      <c r="L334">
        <v>23.11</v>
      </c>
      <c r="M334">
        <v>212.41</v>
      </c>
      <c r="N334">
        <v>242.94</v>
      </c>
      <c r="O334">
        <v>28.906957143310699</v>
      </c>
      <c r="P334">
        <v>15.037779949878001</v>
      </c>
      <c r="Q334">
        <v>17.8186476632258</v>
      </c>
      <c r="R334">
        <v>20.798048255673901</v>
      </c>
      <c r="S334">
        <v>23.971490766427799</v>
      </c>
      <c r="T334">
        <v>27.334941033256399</v>
      </c>
      <c r="U334">
        <f>IF(K334&lt;Q334,4,IF(K334&lt;R334,3,IF(K334&lt;S334,2,1)))</f>
        <v>1</v>
      </c>
      <c r="V334">
        <f>IF(E334=E333,U334-U333,0)</f>
        <v>0</v>
      </c>
      <c r="W334">
        <f>VLOOKUP(E334,parc_nmudou!$A$2:$B$160,2,FALSE)</f>
        <v>1</v>
      </c>
      <c r="X334">
        <v>1</v>
      </c>
      <c r="Y334">
        <f t="shared" si="5"/>
        <v>29.87</v>
      </c>
    </row>
    <row r="335" spans="1:25" x14ac:dyDescent="0.25">
      <c r="A335">
        <v>573116</v>
      </c>
      <c r="B335">
        <v>152</v>
      </c>
      <c r="C335">
        <v>43.21</v>
      </c>
      <c r="D335">
        <v>277.02999999999997</v>
      </c>
      <c r="E335">
        <v>259</v>
      </c>
      <c r="F335">
        <v>50.66</v>
      </c>
      <c r="G335">
        <v>1460</v>
      </c>
      <c r="H335">
        <v>1300</v>
      </c>
      <c r="I335">
        <v>14.05</v>
      </c>
      <c r="J335">
        <v>19.059999999999999</v>
      </c>
      <c r="K335">
        <v>19.98</v>
      </c>
      <c r="L335">
        <v>20.5</v>
      </c>
      <c r="M335">
        <v>146.41999999999999</v>
      </c>
      <c r="N335">
        <v>171.38</v>
      </c>
      <c r="O335">
        <v>25.872116908863202</v>
      </c>
      <c r="P335">
        <v>15.0742794132199</v>
      </c>
      <c r="Q335">
        <v>17.853669682104499</v>
      </c>
      <c r="R335">
        <v>20.830179942100202</v>
      </c>
      <c r="S335">
        <v>23.999270169531599</v>
      </c>
      <c r="T335">
        <v>27.356863779185701</v>
      </c>
      <c r="U335">
        <f>IF(K335&lt;Q335,4,IF(K335&lt;R335,3,IF(K335&lt;S335,2,1)))</f>
        <v>3</v>
      </c>
      <c r="V335">
        <f>IF(E335=E334,U335-U334,0)</f>
        <v>0</v>
      </c>
      <c r="W335">
        <f>VLOOKUP(E335,parc_nmudou!$A$2:$B$160,2,FALSE)</f>
        <v>1</v>
      </c>
      <c r="X335">
        <v>2</v>
      </c>
      <c r="Y335">
        <f t="shared" si="5"/>
        <v>27.62</v>
      </c>
    </row>
    <row r="336" spans="1:25" x14ac:dyDescent="0.25">
      <c r="A336">
        <v>573116</v>
      </c>
      <c r="B336">
        <v>145</v>
      </c>
      <c r="C336">
        <v>113.02</v>
      </c>
      <c r="D336">
        <v>303.89</v>
      </c>
      <c r="E336">
        <v>248</v>
      </c>
      <c r="F336">
        <v>50.76</v>
      </c>
      <c r="G336">
        <v>1560</v>
      </c>
      <c r="H336">
        <v>1520</v>
      </c>
      <c r="I336">
        <v>14.85</v>
      </c>
      <c r="J336">
        <v>21.3</v>
      </c>
      <c r="K336">
        <v>25.18</v>
      </c>
      <c r="L336">
        <v>28.78</v>
      </c>
      <c r="M336">
        <v>250.25</v>
      </c>
      <c r="N336">
        <v>292.91000000000003</v>
      </c>
      <c r="O336">
        <v>29.538159025383901</v>
      </c>
      <c r="P336">
        <v>15.110747255301201</v>
      </c>
      <c r="Q336">
        <v>17.888645269126702</v>
      </c>
      <c r="R336">
        <v>20.862255582718799</v>
      </c>
      <c r="S336">
        <v>24.026990445845701</v>
      </c>
      <c r="T336">
        <v>27.378732079280301</v>
      </c>
      <c r="U336">
        <f>IF(K336&lt;Q336,4,IF(K336&lt;R336,3,IF(K336&lt;S336,2,1)))</f>
        <v>1</v>
      </c>
      <c r="V336">
        <f>IF(E336=E335,U336-U335,0)</f>
        <v>0</v>
      </c>
      <c r="W336">
        <f>VLOOKUP(E336,parc_nmudou!$A$2:$B$160,2,FALSE)</f>
        <v>1</v>
      </c>
      <c r="X336">
        <v>1</v>
      </c>
      <c r="Y336">
        <f t="shared" si="5"/>
        <v>29.87</v>
      </c>
    </row>
    <row r="337" spans="1:25" x14ac:dyDescent="0.25">
      <c r="A337">
        <v>573116</v>
      </c>
      <c r="B337">
        <v>153</v>
      </c>
      <c r="C337">
        <v>71.239999999999995</v>
      </c>
      <c r="D337">
        <v>331.57</v>
      </c>
      <c r="E337">
        <v>260</v>
      </c>
      <c r="F337">
        <v>50.76</v>
      </c>
      <c r="G337">
        <v>1360</v>
      </c>
      <c r="H337">
        <v>1320</v>
      </c>
      <c r="I337">
        <v>13.55</v>
      </c>
      <c r="J337">
        <v>19.91</v>
      </c>
      <c r="K337">
        <v>22.76</v>
      </c>
      <c r="L337">
        <v>19.98</v>
      </c>
      <c r="M337">
        <v>155.01</v>
      </c>
      <c r="N337">
        <v>181.44</v>
      </c>
      <c r="O337">
        <v>27.865237356281199</v>
      </c>
      <c r="P337">
        <v>15.110747255301201</v>
      </c>
      <c r="Q337">
        <v>17.888645269126702</v>
      </c>
      <c r="R337">
        <v>20.862255582718799</v>
      </c>
      <c r="S337">
        <v>24.026990445845701</v>
      </c>
      <c r="T337">
        <v>27.378732079280301</v>
      </c>
      <c r="U337">
        <f>IF(K337&lt;Q337,4,IF(K337&lt;R337,3,IF(K337&lt;S337,2,1)))</f>
        <v>2</v>
      </c>
      <c r="V337">
        <f>IF(E337=E336,U337-U336,0)</f>
        <v>0</v>
      </c>
      <c r="W337">
        <f>VLOOKUP(E337,parc_nmudou!$A$2:$B$160,2,FALSE)</f>
        <v>2</v>
      </c>
      <c r="X337">
        <v>2</v>
      </c>
      <c r="Y337">
        <f t="shared" si="5"/>
        <v>27.62</v>
      </c>
    </row>
    <row r="338" spans="1:25" x14ac:dyDescent="0.25">
      <c r="A338">
        <v>573116</v>
      </c>
      <c r="B338">
        <v>132</v>
      </c>
      <c r="C338">
        <v>23.98</v>
      </c>
      <c r="D338">
        <v>313.27</v>
      </c>
      <c r="E338">
        <v>229</v>
      </c>
      <c r="F338">
        <v>50.79</v>
      </c>
      <c r="G338">
        <v>1720</v>
      </c>
      <c r="H338">
        <v>1740</v>
      </c>
      <c r="I338">
        <v>14.87</v>
      </c>
      <c r="J338">
        <v>19.97</v>
      </c>
      <c r="K338">
        <v>23.3</v>
      </c>
      <c r="L338">
        <v>31.37</v>
      </c>
      <c r="M338">
        <v>248.37</v>
      </c>
      <c r="N338">
        <v>291.24</v>
      </c>
      <c r="O338">
        <v>28.238768773767099</v>
      </c>
      <c r="P338">
        <v>15.1216814216889</v>
      </c>
      <c r="Q338">
        <v>17.8991288849233</v>
      </c>
      <c r="R338">
        <v>20.871867353150801</v>
      </c>
      <c r="S338">
        <v>24.0352950166391</v>
      </c>
      <c r="T338">
        <v>27.385281975464601</v>
      </c>
      <c r="U338">
        <f>IF(K338&lt;Q338,4,IF(K338&lt;R338,3,IF(K338&lt;S338,2,1)))</f>
        <v>2</v>
      </c>
      <c r="V338">
        <f>IF(E338=E337,U338-U337,0)</f>
        <v>0</v>
      </c>
      <c r="W338">
        <f>VLOOKUP(E338,parc_nmudou!$A$2:$B$160,2,FALSE)</f>
        <v>1</v>
      </c>
      <c r="X338">
        <v>2</v>
      </c>
      <c r="Y338">
        <f t="shared" si="5"/>
        <v>27.62</v>
      </c>
    </row>
    <row r="339" spans="1:25" x14ac:dyDescent="0.25">
      <c r="A339">
        <v>573116</v>
      </c>
      <c r="B339">
        <v>162</v>
      </c>
      <c r="C339">
        <v>139.97999999999999</v>
      </c>
      <c r="D339">
        <v>116.48</v>
      </c>
      <c r="E339">
        <v>271</v>
      </c>
      <c r="F339">
        <v>51.28</v>
      </c>
      <c r="G339">
        <v>1503.13</v>
      </c>
      <c r="H339">
        <v>1503.13</v>
      </c>
      <c r="I339">
        <v>12.62</v>
      </c>
      <c r="J339">
        <v>19.28</v>
      </c>
      <c r="K339">
        <v>20.329999999999998</v>
      </c>
      <c r="L339">
        <v>19.05</v>
      </c>
      <c r="M339">
        <v>146.24</v>
      </c>
      <c r="N339">
        <v>167.26</v>
      </c>
      <c r="O339">
        <v>25.9815345520243</v>
      </c>
      <c r="P339">
        <v>15.299865152190399</v>
      </c>
      <c r="Q339">
        <v>18.069768298355498</v>
      </c>
      <c r="R339">
        <v>21.0281473276616</v>
      </c>
      <c r="S339">
        <v>24.170187310745099</v>
      </c>
      <c r="T339">
        <v>27.491575522600801</v>
      </c>
      <c r="U339">
        <f>IF(K339&lt;Q339,4,IF(K339&lt;R339,3,IF(K339&lt;S339,2,1)))</f>
        <v>3</v>
      </c>
      <c r="V339">
        <f>IF(E339=E338,U339-U338,0)</f>
        <v>0</v>
      </c>
      <c r="W339">
        <f>VLOOKUP(E339,parc_nmudou!$A$2:$B$160,2,FALSE)</f>
        <v>0</v>
      </c>
      <c r="X339">
        <v>3</v>
      </c>
      <c r="Y339">
        <f t="shared" si="5"/>
        <v>25.37</v>
      </c>
    </row>
    <row r="340" spans="1:25" x14ac:dyDescent="0.25">
      <c r="A340">
        <v>573116</v>
      </c>
      <c r="B340">
        <v>138</v>
      </c>
      <c r="C340">
        <v>151.68</v>
      </c>
      <c r="D340">
        <v>64.44</v>
      </c>
      <c r="E340">
        <v>238</v>
      </c>
      <c r="F340">
        <v>51.38</v>
      </c>
      <c r="G340">
        <v>1680</v>
      </c>
      <c r="H340">
        <v>1660</v>
      </c>
      <c r="I340">
        <v>12.9</v>
      </c>
      <c r="J340">
        <v>21.05</v>
      </c>
      <c r="K340">
        <v>24.32</v>
      </c>
      <c r="L340">
        <v>22.26</v>
      </c>
      <c r="M340">
        <v>179.29</v>
      </c>
      <c r="N340">
        <v>209.86</v>
      </c>
      <c r="O340">
        <v>28.835284650568099</v>
      </c>
      <c r="P340">
        <v>15.3361339895374</v>
      </c>
      <c r="Q340">
        <v>18.104455129985599</v>
      </c>
      <c r="R340">
        <v>21.059876568926398</v>
      </c>
      <c r="S340">
        <v>24.1975436242864</v>
      </c>
      <c r="T340">
        <v>27.513109682541799</v>
      </c>
      <c r="U340">
        <f>IF(K340&lt;Q340,4,IF(K340&lt;R340,3,IF(K340&lt;S340,2,1)))</f>
        <v>1</v>
      </c>
      <c r="V340">
        <f>IF(E340=E339,U340-U339,0)</f>
        <v>0</v>
      </c>
      <c r="W340">
        <f>VLOOKUP(E340,parc_nmudou!$A$2:$B$160,2,FALSE)</f>
        <v>1</v>
      </c>
      <c r="X340">
        <v>2</v>
      </c>
      <c r="Y340">
        <f t="shared" si="5"/>
        <v>27.62</v>
      </c>
    </row>
    <row r="341" spans="1:25" x14ac:dyDescent="0.25">
      <c r="A341">
        <v>573116</v>
      </c>
      <c r="B341">
        <v>160</v>
      </c>
      <c r="C341">
        <v>80</v>
      </c>
      <c r="D341">
        <v>73.84</v>
      </c>
      <c r="E341">
        <v>269</v>
      </c>
      <c r="F341">
        <v>51.41</v>
      </c>
      <c r="G341">
        <v>1540</v>
      </c>
      <c r="H341">
        <v>1520</v>
      </c>
      <c r="I341">
        <v>14.19</v>
      </c>
      <c r="J341">
        <v>22.76</v>
      </c>
      <c r="K341">
        <v>22.76</v>
      </c>
      <c r="L341">
        <v>24.36</v>
      </c>
      <c r="M341">
        <v>219.01</v>
      </c>
      <c r="N341">
        <v>250.49</v>
      </c>
      <c r="O341">
        <v>27.728795015786801</v>
      </c>
      <c r="P341">
        <v>15.347008296702001</v>
      </c>
      <c r="Q341">
        <v>18.114852073108199</v>
      </c>
      <c r="R341">
        <v>21.069384478892399</v>
      </c>
      <c r="S341">
        <v>24.2057391479843</v>
      </c>
      <c r="T341">
        <v>27.5195595210519</v>
      </c>
      <c r="U341">
        <f>IF(K341&lt;Q341,4,IF(K341&lt;R341,3,IF(K341&lt;S341,2,1)))</f>
        <v>2</v>
      </c>
      <c r="V341">
        <f>IF(E341=E340,U341-U340,0)</f>
        <v>0</v>
      </c>
      <c r="W341">
        <f>VLOOKUP(E341,parc_nmudou!$A$2:$B$160,2,FALSE)</f>
        <v>1</v>
      </c>
      <c r="X341">
        <v>2</v>
      </c>
      <c r="Y341">
        <f t="shared" si="5"/>
        <v>27.62</v>
      </c>
    </row>
    <row r="342" spans="1:25" x14ac:dyDescent="0.25">
      <c r="A342">
        <v>573116</v>
      </c>
      <c r="B342">
        <v>161</v>
      </c>
      <c r="C342">
        <v>145.41</v>
      </c>
      <c r="D342">
        <v>349.3</v>
      </c>
      <c r="E342">
        <v>270</v>
      </c>
      <c r="F342">
        <v>51.41</v>
      </c>
      <c r="G342">
        <v>1780</v>
      </c>
      <c r="H342">
        <v>1780</v>
      </c>
      <c r="I342">
        <v>10.67</v>
      </c>
      <c r="J342">
        <v>17.010000000000002</v>
      </c>
      <c r="K342">
        <v>18.739999999999998</v>
      </c>
      <c r="L342">
        <v>16.28</v>
      </c>
      <c r="M342">
        <v>111.74</v>
      </c>
      <c r="N342">
        <v>127.81</v>
      </c>
      <c r="O342">
        <v>24.738016032850901</v>
      </c>
      <c r="P342">
        <v>15.347008296702001</v>
      </c>
      <c r="Q342">
        <v>18.114852073108199</v>
      </c>
      <c r="R342">
        <v>21.069384478892399</v>
      </c>
      <c r="S342">
        <v>24.2057391479843</v>
      </c>
      <c r="T342">
        <v>27.5195595210519</v>
      </c>
      <c r="U342">
        <f>IF(K342&lt;Q342,4,IF(K342&lt;R342,3,IF(K342&lt;S342,2,1)))</f>
        <v>3</v>
      </c>
      <c r="V342">
        <f>IF(E342=E341,U342-U341,0)</f>
        <v>0</v>
      </c>
      <c r="W342">
        <f>VLOOKUP(E342,parc_nmudou!$A$2:$B$160,2,FALSE)</f>
        <v>1</v>
      </c>
      <c r="X342">
        <v>3</v>
      </c>
      <c r="Y342">
        <f t="shared" si="5"/>
        <v>25.37</v>
      </c>
    </row>
    <row r="343" spans="1:25" x14ac:dyDescent="0.25">
      <c r="A343">
        <v>573116</v>
      </c>
      <c r="B343">
        <v>172</v>
      </c>
      <c r="C343">
        <v>150.66999999999999</v>
      </c>
      <c r="D343">
        <v>189.84</v>
      </c>
      <c r="E343">
        <v>285</v>
      </c>
      <c r="F343">
        <v>51.51</v>
      </c>
      <c r="G343">
        <v>1621.18</v>
      </c>
      <c r="H343">
        <v>1621.18</v>
      </c>
      <c r="I343">
        <v>14.06</v>
      </c>
      <c r="J343">
        <v>23.55</v>
      </c>
      <c r="K343">
        <v>24.3</v>
      </c>
      <c r="L343">
        <v>25.42</v>
      </c>
      <c r="M343">
        <v>247.18</v>
      </c>
      <c r="N343">
        <v>280.58</v>
      </c>
      <c r="O343">
        <v>28.796766486090299</v>
      </c>
      <c r="P343">
        <v>15.383234777278499</v>
      </c>
      <c r="Q343">
        <v>18.149478177943202</v>
      </c>
      <c r="R343">
        <v>21.101041329034</v>
      </c>
      <c r="S343">
        <v>24.2330197172002</v>
      </c>
      <c r="T343">
        <v>27.541024359554001</v>
      </c>
      <c r="U343">
        <f>IF(K343&lt;Q343,4,IF(K343&lt;R343,3,IF(K343&lt;S343,2,1)))</f>
        <v>1</v>
      </c>
      <c r="V343">
        <f>IF(E343=E342,U343-U342,0)</f>
        <v>0</v>
      </c>
      <c r="W343">
        <f>VLOOKUP(E343,parc_nmudou!$A$2:$B$160,2,FALSE)</f>
        <v>1</v>
      </c>
      <c r="X343">
        <v>1</v>
      </c>
      <c r="Y343">
        <f t="shared" si="5"/>
        <v>29.87</v>
      </c>
    </row>
    <row r="344" spans="1:25" x14ac:dyDescent="0.25">
      <c r="A344">
        <v>573116</v>
      </c>
      <c r="B344">
        <v>172</v>
      </c>
      <c r="C344">
        <v>150.66999999999999</v>
      </c>
      <c r="D344">
        <v>189.84</v>
      </c>
      <c r="E344">
        <v>286</v>
      </c>
      <c r="F344">
        <v>51.51</v>
      </c>
      <c r="G344">
        <v>1543.57</v>
      </c>
      <c r="H344">
        <v>1569.74</v>
      </c>
      <c r="I344">
        <v>14.04</v>
      </c>
      <c r="J344">
        <v>22.51</v>
      </c>
      <c r="K344">
        <v>23.62</v>
      </c>
      <c r="L344">
        <v>24.7</v>
      </c>
      <c r="M344">
        <v>227.35</v>
      </c>
      <c r="N344">
        <v>260.29000000000002</v>
      </c>
      <c r="O344">
        <v>28.3194847528632</v>
      </c>
      <c r="P344">
        <v>15.383234777278499</v>
      </c>
      <c r="Q344">
        <v>18.149478177943202</v>
      </c>
      <c r="R344">
        <v>21.101041329034</v>
      </c>
      <c r="S344">
        <v>24.2330197172002</v>
      </c>
      <c r="T344">
        <v>27.541024359554001</v>
      </c>
      <c r="U344">
        <f>IF(K344&lt;Q344,4,IF(K344&lt;R344,3,IF(K344&lt;S344,2,1)))</f>
        <v>2</v>
      </c>
      <c r="V344">
        <f>IF(E344=E343,U344-U343,0)</f>
        <v>0</v>
      </c>
      <c r="W344">
        <f>VLOOKUP(E344,parc_nmudou!$A$2:$B$160,2,FALSE)</f>
        <v>1</v>
      </c>
      <c r="X344">
        <v>2</v>
      </c>
      <c r="Y344">
        <f t="shared" si="5"/>
        <v>27.62</v>
      </c>
    </row>
    <row r="345" spans="1:25" x14ac:dyDescent="0.25">
      <c r="A345">
        <v>573116</v>
      </c>
      <c r="B345">
        <v>174</v>
      </c>
      <c r="C345">
        <v>146.9</v>
      </c>
      <c r="D345">
        <v>200.97</v>
      </c>
      <c r="E345">
        <v>288</v>
      </c>
      <c r="F345">
        <v>51.51</v>
      </c>
      <c r="G345">
        <v>1767.3</v>
      </c>
      <c r="H345">
        <v>1767.3</v>
      </c>
      <c r="I345">
        <v>10.75</v>
      </c>
      <c r="J345">
        <v>20.65</v>
      </c>
      <c r="K345">
        <v>22.5</v>
      </c>
      <c r="L345">
        <v>16.47</v>
      </c>
      <c r="M345">
        <v>147.85</v>
      </c>
      <c r="N345">
        <v>168.68</v>
      </c>
      <c r="O345">
        <v>27.520871239127601</v>
      </c>
      <c r="P345">
        <v>15.383234777278499</v>
      </c>
      <c r="Q345">
        <v>18.149478177943202</v>
      </c>
      <c r="R345">
        <v>21.101041329034</v>
      </c>
      <c r="S345">
        <v>24.2330197172002</v>
      </c>
      <c r="T345">
        <v>27.541024359554001</v>
      </c>
      <c r="U345">
        <f>IF(K345&lt;Q345,4,IF(K345&lt;R345,3,IF(K345&lt;S345,2,1)))</f>
        <v>2</v>
      </c>
      <c r="V345">
        <f>IF(E345=E344,U345-U344,0)</f>
        <v>0</v>
      </c>
      <c r="W345">
        <f>VLOOKUP(E345,parc_nmudou!$A$2:$B$160,2,FALSE)</f>
        <v>1</v>
      </c>
      <c r="X345">
        <v>3</v>
      </c>
      <c r="Y345">
        <f t="shared" si="5"/>
        <v>25.37</v>
      </c>
    </row>
    <row r="346" spans="1:25" x14ac:dyDescent="0.25">
      <c r="A346">
        <v>573116</v>
      </c>
      <c r="B346">
        <v>169</v>
      </c>
      <c r="C346">
        <v>163.72</v>
      </c>
      <c r="D346">
        <v>69.56</v>
      </c>
      <c r="E346">
        <v>280</v>
      </c>
      <c r="F346">
        <v>51.54</v>
      </c>
      <c r="G346">
        <v>1584.49</v>
      </c>
      <c r="H346">
        <v>1690.13</v>
      </c>
      <c r="I346">
        <v>12.13</v>
      </c>
      <c r="J346">
        <v>21.21</v>
      </c>
      <c r="K346">
        <v>22.76</v>
      </c>
      <c r="L346">
        <v>20.29</v>
      </c>
      <c r="M346">
        <v>181.26</v>
      </c>
      <c r="N346">
        <v>207.8</v>
      </c>
      <c r="O346">
        <v>27.701357894683198</v>
      </c>
      <c r="P346">
        <v>15.3940963453477</v>
      </c>
      <c r="Q346">
        <v>18.159856894080399</v>
      </c>
      <c r="R346">
        <v>21.110527534382399</v>
      </c>
      <c r="S346">
        <v>24.241192547145701</v>
      </c>
      <c r="T346">
        <v>27.547453439769299</v>
      </c>
      <c r="U346">
        <f>IF(K346&lt;Q346,4,IF(K346&lt;R346,3,IF(K346&lt;S346,2,1)))</f>
        <v>2</v>
      </c>
      <c r="V346">
        <f>IF(E346=E345,U346-U345,0)</f>
        <v>0</v>
      </c>
      <c r="W346">
        <f>VLOOKUP(E346,parc_nmudou!$A$2:$B$160,2,FALSE)</f>
        <v>1</v>
      </c>
      <c r="X346">
        <v>2</v>
      </c>
      <c r="Y346">
        <f t="shared" si="5"/>
        <v>27.62</v>
      </c>
    </row>
    <row r="347" spans="1:25" x14ac:dyDescent="0.25">
      <c r="A347">
        <v>573116</v>
      </c>
      <c r="B347">
        <v>168</v>
      </c>
      <c r="C347">
        <v>39.14</v>
      </c>
      <c r="D347">
        <v>303.91000000000003</v>
      </c>
      <c r="E347">
        <v>279</v>
      </c>
      <c r="F347">
        <v>51.68</v>
      </c>
      <c r="G347">
        <v>1534.02</v>
      </c>
      <c r="H347">
        <v>1636.28</v>
      </c>
      <c r="I347">
        <v>13.47</v>
      </c>
      <c r="J347">
        <v>22.5</v>
      </c>
      <c r="K347">
        <v>25.5</v>
      </c>
      <c r="L347">
        <v>24.22</v>
      </c>
      <c r="M347">
        <v>233.12</v>
      </c>
      <c r="N347">
        <v>265.05</v>
      </c>
      <c r="O347">
        <v>29.5965360023608</v>
      </c>
      <c r="P347">
        <v>15.4447446182437</v>
      </c>
      <c r="Q347">
        <v>18.208235239027299</v>
      </c>
      <c r="R347">
        <v>21.154730335801801</v>
      </c>
      <c r="S347">
        <v>24.279263336749999</v>
      </c>
      <c r="T347">
        <v>27.577392682834098</v>
      </c>
      <c r="U347">
        <f>IF(K347&lt;Q347,4,IF(K347&lt;R347,3,IF(K347&lt;S347,2,1)))</f>
        <v>1</v>
      </c>
      <c r="V347">
        <f>IF(E347=E346,U347-U346,0)</f>
        <v>0</v>
      </c>
      <c r="W347">
        <f>VLOOKUP(E347,parc_nmudou!$A$2:$B$160,2,FALSE)</f>
        <v>1</v>
      </c>
      <c r="X347">
        <v>1</v>
      </c>
      <c r="Y347">
        <f t="shared" si="5"/>
        <v>29.87</v>
      </c>
    </row>
    <row r="348" spans="1:25" x14ac:dyDescent="0.25">
      <c r="A348">
        <v>573116</v>
      </c>
      <c r="B348">
        <v>113</v>
      </c>
      <c r="C348">
        <v>90.26</v>
      </c>
      <c r="D348">
        <v>213.01</v>
      </c>
      <c r="E348">
        <v>198</v>
      </c>
      <c r="F348">
        <v>51.87</v>
      </c>
      <c r="G348">
        <v>1569.44</v>
      </c>
      <c r="H348">
        <v>1481.02</v>
      </c>
      <c r="I348">
        <v>13.19</v>
      </c>
      <c r="J348">
        <v>17.23</v>
      </c>
      <c r="K348">
        <v>19.899999999999999</v>
      </c>
      <c r="L348">
        <v>21.38</v>
      </c>
      <c r="M348">
        <v>158.85</v>
      </c>
      <c r="N348">
        <v>188.86</v>
      </c>
      <c r="O348">
        <v>25.5109911548032</v>
      </c>
      <c r="P348">
        <v>15.5133782316694</v>
      </c>
      <c r="Q348">
        <v>18.273744794382001</v>
      </c>
      <c r="R348">
        <v>21.214545755960099</v>
      </c>
      <c r="S348">
        <v>24.330749276591501</v>
      </c>
      <c r="T348">
        <v>27.617858757613199</v>
      </c>
      <c r="U348">
        <f>IF(K348&lt;Q348,4,IF(K348&lt;R348,3,IF(K348&lt;S348,2,1)))</f>
        <v>3</v>
      </c>
      <c r="V348">
        <f>IF(E348=E347,U348-U347,0)</f>
        <v>0</v>
      </c>
      <c r="W348">
        <f>VLOOKUP(E348,parc_nmudou!$A$2:$B$160,2,FALSE)</f>
        <v>2</v>
      </c>
      <c r="X348">
        <v>3</v>
      </c>
      <c r="Y348">
        <f t="shared" si="5"/>
        <v>25.37</v>
      </c>
    </row>
    <row r="349" spans="1:25" x14ac:dyDescent="0.25">
      <c r="A349">
        <v>573116</v>
      </c>
      <c r="B349">
        <v>173</v>
      </c>
      <c r="C349">
        <v>157.18</v>
      </c>
      <c r="D349">
        <v>131.34</v>
      </c>
      <c r="E349">
        <v>287</v>
      </c>
      <c r="F349">
        <v>52.56</v>
      </c>
      <c r="G349">
        <v>1612.77</v>
      </c>
      <c r="H349">
        <v>1666.53</v>
      </c>
      <c r="I349">
        <v>13.86</v>
      </c>
      <c r="J349">
        <v>24.16</v>
      </c>
      <c r="K349">
        <v>25</v>
      </c>
      <c r="L349">
        <v>25.86</v>
      </c>
      <c r="M349">
        <v>262.75</v>
      </c>
      <c r="N349">
        <v>296.54000000000002</v>
      </c>
      <c r="O349">
        <v>29.092515136004099</v>
      </c>
      <c r="P349">
        <v>15.7616134397314</v>
      </c>
      <c r="Q349">
        <v>18.510223288462001</v>
      </c>
      <c r="R349">
        <v>21.4300895129306</v>
      </c>
      <c r="S349">
        <v>24.515978201114098</v>
      </c>
      <c r="T349">
        <v>27.763224553664401</v>
      </c>
      <c r="U349">
        <f>IF(K349&lt;Q349,4,IF(K349&lt;R349,3,IF(K349&lt;S349,2,1)))</f>
        <v>1</v>
      </c>
      <c r="V349">
        <f>IF(E349=E348,U349-U348,0)</f>
        <v>0</v>
      </c>
      <c r="W349">
        <f>VLOOKUP(E349,parc_nmudou!$A$2:$B$160,2,FALSE)</f>
        <v>1</v>
      </c>
      <c r="X349">
        <v>2</v>
      </c>
      <c r="Y349">
        <f t="shared" si="5"/>
        <v>27.62</v>
      </c>
    </row>
    <row r="350" spans="1:25" x14ac:dyDescent="0.25">
      <c r="A350">
        <v>573116</v>
      </c>
      <c r="B350">
        <v>170</v>
      </c>
      <c r="C350">
        <v>57.37</v>
      </c>
      <c r="D350">
        <v>234.66</v>
      </c>
      <c r="E350">
        <v>281</v>
      </c>
      <c r="F350">
        <v>52.6</v>
      </c>
      <c r="G350">
        <v>1657.23</v>
      </c>
      <c r="H350">
        <v>1795.33</v>
      </c>
      <c r="I350">
        <v>13.5</v>
      </c>
      <c r="J350">
        <v>22.48</v>
      </c>
      <c r="K350">
        <v>24.7</v>
      </c>
      <c r="L350">
        <v>26.93</v>
      </c>
      <c r="M350">
        <v>255.36</v>
      </c>
      <c r="N350">
        <v>290.98</v>
      </c>
      <c r="O350">
        <v>28.8730654599789</v>
      </c>
      <c r="P350">
        <v>15.775954632317401</v>
      </c>
      <c r="Q350">
        <v>18.523863543118999</v>
      </c>
      <c r="R350">
        <v>21.442504214640699</v>
      </c>
      <c r="S350">
        <v>24.526632645076099</v>
      </c>
      <c r="T350">
        <v>27.771575751907299</v>
      </c>
      <c r="U350">
        <f>IF(K350&lt;Q350,4,IF(K350&lt;R350,3,IF(K350&lt;S350,2,1)))</f>
        <v>1</v>
      </c>
      <c r="V350">
        <f>IF(E350=E349,U350-U349,0)</f>
        <v>0</v>
      </c>
      <c r="W350">
        <f>VLOOKUP(E350,parc_nmudou!$A$2:$B$160,2,FALSE)</f>
        <v>1</v>
      </c>
      <c r="X350">
        <v>1</v>
      </c>
      <c r="Y350">
        <f t="shared" si="5"/>
        <v>29.87</v>
      </c>
    </row>
    <row r="351" spans="1:25" x14ac:dyDescent="0.25">
      <c r="A351">
        <v>573116</v>
      </c>
      <c r="B351">
        <v>170</v>
      </c>
      <c r="C351">
        <v>57.37</v>
      </c>
      <c r="D351">
        <v>234.66</v>
      </c>
      <c r="E351">
        <v>282</v>
      </c>
      <c r="F351">
        <v>52.6</v>
      </c>
      <c r="G351">
        <v>1578.66</v>
      </c>
      <c r="H351">
        <v>1710.21</v>
      </c>
      <c r="I351">
        <v>13.64</v>
      </c>
      <c r="J351">
        <v>21.9</v>
      </c>
      <c r="K351">
        <v>23.72</v>
      </c>
      <c r="L351">
        <v>26.26</v>
      </c>
      <c r="M351">
        <v>239.67</v>
      </c>
      <c r="N351">
        <v>274.85000000000002</v>
      </c>
      <c r="O351">
        <v>28.1728449990696</v>
      </c>
      <c r="P351">
        <v>15.775954632317401</v>
      </c>
      <c r="Q351">
        <v>18.523863543118999</v>
      </c>
      <c r="R351">
        <v>21.442504214640699</v>
      </c>
      <c r="S351">
        <v>24.526632645076099</v>
      </c>
      <c r="T351">
        <v>27.771575751907299</v>
      </c>
      <c r="U351">
        <f>IF(K351&lt;Q351,4,IF(K351&lt;R351,3,IF(K351&lt;S351,2,1)))</f>
        <v>2</v>
      </c>
      <c r="V351">
        <f>IF(E351=E350,U351-U350,0)</f>
        <v>0</v>
      </c>
      <c r="W351">
        <f>VLOOKUP(E351,parc_nmudou!$A$2:$B$160,2,FALSE)</f>
        <v>1</v>
      </c>
      <c r="X351">
        <v>1</v>
      </c>
      <c r="Y351">
        <f t="shared" si="5"/>
        <v>29.87</v>
      </c>
    </row>
    <row r="352" spans="1:25" x14ac:dyDescent="0.25">
      <c r="A352">
        <v>573116</v>
      </c>
      <c r="B352">
        <v>194</v>
      </c>
      <c r="C352">
        <v>178.16</v>
      </c>
      <c r="D352">
        <v>156.30000000000001</v>
      </c>
      <c r="E352">
        <v>323</v>
      </c>
      <c r="F352">
        <v>52.66</v>
      </c>
      <c r="G352">
        <v>1505.99</v>
      </c>
      <c r="H352">
        <v>1380.49</v>
      </c>
      <c r="I352">
        <v>14.92</v>
      </c>
      <c r="J352">
        <v>19.77</v>
      </c>
      <c r="K352">
        <v>26.24</v>
      </c>
      <c r="L352">
        <v>26</v>
      </c>
      <c r="M352">
        <v>222.3</v>
      </c>
      <c r="N352">
        <v>257.52</v>
      </c>
      <c r="O352">
        <v>29.941851153361402</v>
      </c>
      <c r="P352">
        <v>15.797456208751299</v>
      </c>
      <c r="Q352">
        <v>18.5443097980075</v>
      </c>
      <c r="R352">
        <v>21.4611097496837</v>
      </c>
      <c r="S352">
        <v>24.542597251360402</v>
      </c>
      <c r="T352">
        <v>27.7840870876874</v>
      </c>
      <c r="U352">
        <f>IF(K352&lt;Q352,4,IF(K352&lt;R352,3,IF(K352&lt;S352,2,1)))</f>
        <v>1</v>
      </c>
      <c r="V352">
        <f>IF(E352=E351,U352-U351,0)</f>
        <v>0</v>
      </c>
      <c r="W352">
        <f>VLOOKUP(E352,parc_nmudou!$A$2:$B$160,2,FALSE)</f>
        <v>0</v>
      </c>
      <c r="X352">
        <v>1</v>
      </c>
      <c r="Y352">
        <f t="shared" si="5"/>
        <v>29.87</v>
      </c>
    </row>
    <row r="353" spans="1:25" x14ac:dyDescent="0.25">
      <c r="A353">
        <v>573116</v>
      </c>
      <c r="B353">
        <v>201</v>
      </c>
      <c r="C353">
        <v>70.739999999999995</v>
      </c>
      <c r="D353">
        <v>343.56</v>
      </c>
      <c r="E353">
        <v>333</v>
      </c>
      <c r="F353">
        <v>52.69</v>
      </c>
      <c r="G353">
        <v>1420</v>
      </c>
      <c r="H353">
        <v>1380</v>
      </c>
      <c r="I353">
        <v>13.29</v>
      </c>
      <c r="J353">
        <v>20.350000000000001</v>
      </c>
      <c r="K353">
        <v>22.12</v>
      </c>
      <c r="L353">
        <v>19.41</v>
      </c>
      <c r="M353">
        <v>149.01</v>
      </c>
      <c r="N353">
        <v>174.41</v>
      </c>
      <c r="O353">
        <v>26.984532068257099</v>
      </c>
      <c r="P353">
        <v>15.8082023946984</v>
      </c>
      <c r="Q353">
        <v>18.554526566692001</v>
      </c>
      <c r="R353">
        <v>21.470405087443702</v>
      </c>
      <c r="S353">
        <v>24.550571884344802</v>
      </c>
      <c r="T353">
        <v>27.790335806293999</v>
      </c>
      <c r="U353">
        <f>IF(K353&lt;Q353,4,IF(K353&lt;R353,3,IF(K353&lt;S353,2,1)))</f>
        <v>2</v>
      </c>
      <c r="V353">
        <f>IF(E353=E352,U353-U352,0)</f>
        <v>0</v>
      </c>
      <c r="W353">
        <f>VLOOKUP(E353,parc_nmudou!$A$2:$B$160,2,FALSE)</f>
        <v>1</v>
      </c>
      <c r="X353">
        <v>2</v>
      </c>
      <c r="Y353">
        <f t="shared" si="5"/>
        <v>27.62</v>
      </c>
    </row>
    <row r="354" spans="1:25" x14ac:dyDescent="0.25">
      <c r="A354">
        <v>573116</v>
      </c>
      <c r="B354">
        <v>200</v>
      </c>
      <c r="C354">
        <v>35.93</v>
      </c>
      <c r="D354">
        <v>188.49</v>
      </c>
      <c r="E354">
        <v>331</v>
      </c>
      <c r="F354">
        <v>52.73</v>
      </c>
      <c r="G354">
        <v>1481.02</v>
      </c>
      <c r="H354">
        <v>1436.81</v>
      </c>
      <c r="I354">
        <v>12.36</v>
      </c>
      <c r="J354">
        <v>19.29</v>
      </c>
      <c r="K354">
        <v>20.440000000000001</v>
      </c>
      <c r="L354">
        <v>17.760000000000002</v>
      </c>
      <c r="M354">
        <v>144.63</v>
      </c>
      <c r="N354">
        <v>164.47</v>
      </c>
      <c r="O354">
        <v>25.709606758427402</v>
      </c>
      <c r="P354">
        <v>15.8225258630128</v>
      </c>
      <c r="Q354">
        <v>18.568142329062201</v>
      </c>
      <c r="R354">
        <v>21.482791169431302</v>
      </c>
      <c r="S354">
        <v>24.561196781017699</v>
      </c>
      <c r="T354">
        <v>27.798660233167301</v>
      </c>
      <c r="U354">
        <f>IF(K354&lt;Q354,4,IF(K354&lt;R354,3,IF(K354&lt;S354,2,1)))</f>
        <v>3</v>
      </c>
      <c r="V354">
        <f>IF(E354=E353,U354-U353,0)</f>
        <v>0</v>
      </c>
      <c r="W354">
        <f>VLOOKUP(E354,parc_nmudou!$A$2:$B$160,2,FALSE)</f>
        <v>0</v>
      </c>
      <c r="X354">
        <v>3</v>
      </c>
      <c r="Y354">
        <f t="shared" si="5"/>
        <v>25.37</v>
      </c>
    </row>
    <row r="355" spans="1:25" x14ac:dyDescent="0.25">
      <c r="A355">
        <v>573116</v>
      </c>
      <c r="B355">
        <v>200</v>
      </c>
      <c r="C355">
        <v>35.93</v>
      </c>
      <c r="D355">
        <v>188.49</v>
      </c>
      <c r="E355">
        <v>332</v>
      </c>
      <c r="F355">
        <v>52.73</v>
      </c>
      <c r="G355">
        <v>1540</v>
      </c>
      <c r="H355">
        <v>1480</v>
      </c>
      <c r="I355">
        <v>13</v>
      </c>
      <c r="J355">
        <v>20.92</v>
      </c>
      <c r="K355">
        <v>23.18</v>
      </c>
      <c r="L355">
        <v>20.3</v>
      </c>
      <c r="M355">
        <v>181.43</v>
      </c>
      <c r="N355">
        <v>206.33</v>
      </c>
      <c r="O355">
        <v>27.7550189063567</v>
      </c>
      <c r="P355">
        <v>15.8225258630128</v>
      </c>
      <c r="Q355">
        <v>18.568142329062201</v>
      </c>
      <c r="R355">
        <v>21.482791169431302</v>
      </c>
      <c r="S355">
        <v>24.561196781017699</v>
      </c>
      <c r="T355">
        <v>27.798660233167301</v>
      </c>
      <c r="U355">
        <f>IF(K355&lt;Q355,4,IF(K355&lt;R355,3,IF(K355&lt;S355,2,1)))</f>
        <v>2</v>
      </c>
      <c r="V355">
        <f>IF(E355=E354,U355-U354,0)</f>
        <v>0</v>
      </c>
      <c r="W355">
        <f>VLOOKUP(E355,parc_nmudou!$A$2:$B$160,2,FALSE)</f>
        <v>0</v>
      </c>
      <c r="X355">
        <v>2</v>
      </c>
      <c r="Y355">
        <f t="shared" si="5"/>
        <v>27.62</v>
      </c>
    </row>
    <row r="356" spans="1:25" x14ac:dyDescent="0.25">
      <c r="A356">
        <v>573116</v>
      </c>
      <c r="B356">
        <v>133</v>
      </c>
      <c r="C356">
        <v>69.739999999999995</v>
      </c>
      <c r="D356">
        <v>242.18</v>
      </c>
      <c r="E356">
        <v>230</v>
      </c>
      <c r="F356">
        <v>52.86</v>
      </c>
      <c r="G356">
        <v>1746.28</v>
      </c>
      <c r="H356">
        <v>1724.18</v>
      </c>
      <c r="I356">
        <v>14.48</v>
      </c>
      <c r="J356">
        <v>21.73</v>
      </c>
      <c r="K356">
        <v>24.5</v>
      </c>
      <c r="L356">
        <v>29.83</v>
      </c>
      <c r="M356">
        <v>276.56</v>
      </c>
      <c r="N356">
        <v>315.32</v>
      </c>
      <c r="O356">
        <v>28.681661127414898</v>
      </c>
      <c r="P356">
        <v>15.869039327022</v>
      </c>
      <c r="Q356">
        <v>18.612341477275599</v>
      </c>
      <c r="R356">
        <v>21.522985187063199</v>
      </c>
      <c r="S356">
        <v>24.595665052334599</v>
      </c>
      <c r="T356">
        <v>27.825657913973998</v>
      </c>
      <c r="U356">
        <f>IF(K356&lt;Q356,4,IF(K356&lt;R356,3,IF(K356&lt;S356,2,1)))</f>
        <v>2</v>
      </c>
      <c r="V356">
        <f>IF(E356=E355,U356-U355,0)</f>
        <v>0</v>
      </c>
      <c r="W356">
        <f>VLOOKUP(E356,parc_nmudou!$A$2:$B$160,2,FALSE)</f>
        <v>1</v>
      </c>
      <c r="X356">
        <v>2</v>
      </c>
      <c r="Y356">
        <f t="shared" si="5"/>
        <v>27.62</v>
      </c>
    </row>
    <row r="357" spans="1:25" x14ac:dyDescent="0.25">
      <c r="A357">
        <v>573116</v>
      </c>
      <c r="B357">
        <v>136</v>
      </c>
      <c r="C357">
        <v>58.83</v>
      </c>
      <c r="D357">
        <v>239.97</v>
      </c>
      <c r="E357">
        <v>234</v>
      </c>
      <c r="F357">
        <v>53.06</v>
      </c>
      <c r="G357">
        <v>1660</v>
      </c>
      <c r="H357">
        <v>1560</v>
      </c>
      <c r="I357">
        <v>13.67</v>
      </c>
      <c r="J357">
        <v>21.31</v>
      </c>
      <c r="K357">
        <v>23.66</v>
      </c>
      <c r="L357">
        <v>23.53</v>
      </c>
      <c r="M357">
        <v>192.47</v>
      </c>
      <c r="N357">
        <v>225.29</v>
      </c>
      <c r="O357">
        <v>28.036529043528599</v>
      </c>
      <c r="P357">
        <v>15.940485136034299</v>
      </c>
      <c r="Q357">
        <v>18.680184532066001</v>
      </c>
      <c r="R357">
        <v>21.584640934817099</v>
      </c>
      <c r="S357">
        <v>24.6485065475899</v>
      </c>
      <c r="T357">
        <v>27.8670240398794</v>
      </c>
      <c r="U357">
        <f>IF(K357&lt;Q357,4,IF(K357&lt;R357,3,IF(K357&lt;S357,2,1)))</f>
        <v>2</v>
      </c>
      <c r="V357">
        <f>IF(E357=E356,U357-U356,0)</f>
        <v>0</v>
      </c>
      <c r="W357">
        <f>VLOOKUP(E357,parc_nmudou!$A$2:$B$160,2,FALSE)</f>
        <v>1</v>
      </c>
      <c r="X357">
        <v>2</v>
      </c>
      <c r="Y357">
        <f t="shared" si="5"/>
        <v>27.62</v>
      </c>
    </row>
    <row r="358" spans="1:25" x14ac:dyDescent="0.25">
      <c r="A358">
        <v>573116</v>
      </c>
      <c r="B358">
        <v>136</v>
      </c>
      <c r="C358">
        <v>58.83</v>
      </c>
      <c r="D358">
        <v>239.97</v>
      </c>
      <c r="E358">
        <v>235</v>
      </c>
      <c r="F358">
        <v>53.06</v>
      </c>
      <c r="G358">
        <v>1640</v>
      </c>
      <c r="H358">
        <v>1620</v>
      </c>
      <c r="I358">
        <v>13.97</v>
      </c>
      <c r="J358">
        <v>21.8</v>
      </c>
      <c r="K358">
        <v>24.12</v>
      </c>
      <c r="L358">
        <v>25.42</v>
      </c>
      <c r="M358">
        <v>210.41</v>
      </c>
      <c r="N358">
        <v>246.28</v>
      </c>
      <c r="O358">
        <v>28.369944910082602</v>
      </c>
      <c r="P358">
        <v>15.940485136034299</v>
      </c>
      <c r="Q358">
        <v>18.680184532066001</v>
      </c>
      <c r="R358">
        <v>21.584640934817099</v>
      </c>
      <c r="S358">
        <v>24.6485065475899</v>
      </c>
      <c r="T358">
        <v>27.8670240398794</v>
      </c>
      <c r="U358">
        <f>IF(K358&lt;Q358,4,IF(K358&lt;R358,3,IF(K358&lt;S358,2,1)))</f>
        <v>2</v>
      </c>
      <c r="V358">
        <f>IF(E358=E357,U358-U357,0)</f>
        <v>0</v>
      </c>
      <c r="W358">
        <f>VLOOKUP(E358,parc_nmudou!$A$2:$B$160,2,FALSE)</f>
        <v>0</v>
      </c>
      <c r="X358">
        <v>2</v>
      </c>
      <c r="Y358">
        <f t="shared" si="5"/>
        <v>27.62</v>
      </c>
    </row>
    <row r="359" spans="1:25" x14ac:dyDescent="0.25">
      <c r="A359">
        <v>573116</v>
      </c>
      <c r="B359">
        <v>126</v>
      </c>
      <c r="C359">
        <v>36.119999999999997</v>
      </c>
      <c r="D359">
        <v>88.16</v>
      </c>
      <c r="E359">
        <v>223</v>
      </c>
      <c r="F359">
        <v>53.29</v>
      </c>
      <c r="G359">
        <v>1660</v>
      </c>
      <c r="H359">
        <v>1680</v>
      </c>
      <c r="I359">
        <v>13.22</v>
      </c>
      <c r="J359">
        <v>20.48</v>
      </c>
      <c r="K359">
        <v>21.62</v>
      </c>
      <c r="L359">
        <v>23.27</v>
      </c>
      <c r="M359">
        <v>186.22</v>
      </c>
      <c r="N359">
        <v>213.97</v>
      </c>
      <c r="O359">
        <v>26.4733260287903</v>
      </c>
      <c r="P359">
        <v>16.0224769190527</v>
      </c>
      <c r="Q359">
        <v>18.757970603750898</v>
      </c>
      <c r="R359">
        <v>21.655274016527599</v>
      </c>
      <c r="S359">
        <v>24.708995677508</v>
      </c>
      <c r="T359">
        <v>27.9143435023175</v>
      </c>
      <c r="U359">
        <f>IF(K359&lt;Q359,4,IF(K359&lt;R359,3,IF(K359&lt;S359,2,1)))</f>
        <v>3</v>
      </c>
      <c r="V359">
        <f>IF(E359=E358,U359-U358,0)</f>
        <v>0</v>
      </c>
      <c r="W359">
        <f>VLOOKUP(E359,parc_nmudou!$A$2:$B$160,2,FALSE)</f>
        <v>1</v>
      </c>
      <c r="X359">
        <v>2</v>
      </c>
      <c r="Y359">
        <f t="shared" si="5"/>
        <v>27.62</v>
      </c>
    </row>
    <row r="360" spans="1:25" x14ac:dyDescent="0.25">
      <c r="A360">
        <v>573116</v>
      </c>
      <c r="B360">
        <v>146</v>
      </c>
      <c r="C360">
        <v>179.33</v>
      </c>
      <c r="D360">
        <v>318.77</v>
      </c>
      <c r="E360">
        <v>249</v>
      </c>
      <c r="F360">
        <v>53.35</v>
      </c>
      <c r="G360">
        <v>1500</v>
      </c>
      <c r="H360">
        <v>1480</v>
      </c>
      <c r="I360">
        <v>13.78</v>
      </c>
      <c r="J360">
        <v>21.21</v>
      </c>
      <c r="K360">
        <v>24.38</v>
      </c>
      <c r="L360">
        <v>22.71</v>
      </c>
      <c r="M360">
        <v>184.1</v>
      </c>
      <c r="N360">
        <v>215.48</v>
      </c>
      <c r="O360">
        <v>28.501312062837801</v>
      </c>
      <c r="P360">
        <v>16.0438358581834</v>
      </c>
      <c r="Q360">
        <v>18.778221518702601</v>
      </c>
      <c r="R360">
        <v>21.673652432055299</v>
      </c>
      <c r="S360">
        <v>24.724726597914</v>
      </c>
      <c r="T360">
        <v>27.926643648785401</v>
      </c>
      <c r="U360">
        <f>IF(K360&lt;Q360,4,IF(K360&lt;R360,3,IF(K360&lt;S360,2,1)))</f>
        <v>2</v>
      </c>
      <c r="V360">
        <f>IF(E360=E359,U360-U359,0)</f>
        <v>0</v>
      </c>
      <c r="W360">
        <f>VLOOKUP(E360,parc_nmudou!$A$2:$B$160,2,FALSE)</f>
        <v>1</v>
      </c>
      <c r="X360">
        <v>2</v>
      </c>
      <c r="Y360">
        <f t="shared" si="5"/>
        <v>27.62</v>
      </c>
    </row>
    <row r="361" spans="1:25" x14ac:dyDescent="0.25">
      <c r="A361">
        <v>573116</v>
      </c>
      <c r="B361">
        <v>146</v>
      </c>
      <c r="C361">
        <v>179.33</v>
      </c>
      <c r="D361">
        <v>318.77</v>
      </c>
      <c r="E361">
        <v>250</v>
      </c>
      <c r="F361">
        <v>53.35</v>
      </c>
      <c r="G361">
        <v>1680</v>
      </c>
      <c r="H361">
        <v>1700</v>
      </c>
      <c r="I361">
        <v>12.19</v>
      </c>
      <c r="J361">
        <v>19.54</v>
      </c>
      <c r="K361">
        <v>21.7</v>
      </c>
      <c r="L361">
        <v>20.2</v>
      </c>
      <c r="M361">
        <v>149.27000000000001</v>
      </c>
      <c r="N361">
        <v>174.71</v>
      </c>
      <c r="O361">
        <v>26.5199281545495</v>
      </c>
      <c r="P361">
        <v>16.0438358581834</v>
      </c>
      <c r="Q361">
        <v>18.778221518702601</v>
      </c>
      <c r="R361">
        <v>21.673652432055299</v>
      </c>
      <c r="S361">
        <v>24.724726597914</v>
      </c>
      <c r="T361">
        <v>27.926643648785401</v>
      </c>
      <c r="U361">
        <f>IF(K361&lt;Q361,4,IF(K361&lt;R361,3,IF(K361&lt;S361,2,1)))</f>
        <v>2</v>
      </c>
      <c r="V361">
        <f>IF(E361=E360,U361-U360,0)</f>
        <v>0</v>
      </c>
      <c r="W361">
        <f>VLOOKUP(E361,parc_nmudou!$A$2:$B$160,2,FALSE)</f>
        <v>0</v>
      </c>
      <c r="X361">
        <v>2</v>
      </c>
      <c r="Y361">
        <f t="shared" si="5"/>
        <v>27.62</v>
      </c>
    </row>
    <row r="362" spans="1:25" x14ac:dyDescent="0.25">
      <c r="A362">
        <v>573116</v>
      </c>
      <c r="B362">
        <v>205</v>
      </c>
      <c r="C362">
        <v>169.41</v>
      </c>
      <c r="D362">
        <v>84.09</v>
      </c>
      <c r="E362">
        <v>338</v>
      </c>
      <c r="F362">
        <v>53.42</v>
      </c>
      <c r="G362">
        <v>1436.81</v>
      </c>
      <c r="H362">
        <v>1458.92</v>
      </c>
      <c r="I362">
        <v>14.79</v>
      </c>
      <c r="J362">
        <v>21.87</v>
      </c>
      <c r="K362">
        <v>23.44</v>
      </c>
      <c r="L362">
        <v>25.71</v>
      </c>
      <c r="M362">
        <v>224.56</v>
      </c>
      <c r="N362">
        <v>259.56</v>
      </c>
      <c r="O362">
        <v>27.801784396239299</v>
      </c>
      <c r="P362">
        <v>16.068738756197199</v>
      </c>
      <c r="Q362">
        <v>18.801826077107702</v>
      </c>
      <c r="R362">
        <v>21.695069049568001</v>
      </c>
      <c r="S362">
        <v>24.743053850801999</v>
      </c>
      <c r="T362">
        <v>27.940970853089301</v>
      </c>
      <c r="U362">
        <f>IF(K362&lt;Q362,4,IF(K362&lt;R362,3,IF(K362&lt;S362,2,1)))</f>
        <v>2</v>
      </c>
      <c r="V362">
        <f>IF(E362=E361,U362-U361,0)</f>
        <v>0</v>
      </c>
      <c r="W362">
        <f>VLOOKUP(E362,parc_nmudou!$A$2:$B$160,2,FALSE)</f>
        <v>1</v>
      </c>
      <c r="X362">
        <v>2</v>
      </c>
      <c r="Y362">
        <f t="shared" si="5"/>
        <v>27.62</v>
      </c>
    </row>
    <row r="363" spans="1:25" x14ac:dyDescent="0.25">
      <c r="A363">
        <v>573116</v>
      </c>
      <c r="B363">
        <v>205</v>
      </c>
      <c r="C363">
        <v>169.41</v>
      </c>
      <c r="D363">
        <v>84.09</v>
      </c>
      <c r="E363">
        <v>339</v>
      </c>
      <c r="F363">
        <v>53.42</v>
      </c>
      <c r="G363">
        <v>1414.71</v>
      </c>
      <c r="H363">
        <v>1326.29</v>
      </c>
      <c r="I363">
        <v>16.309999999999999</v>
      </c>
      <c r="J363">
        <v>22.52</v>
      </c>
      <c r="K363">
        <v>24.84</v>
      </c>
      <c r="L363">
        <v>27.95</v>
      </c>
      <c r="M363">
        <v>244.67</v>
      </c>
      <c r="N363">
        <v>282.88</v>
      </c>
      <c r="O363">
        <v>28.819778194102799</v>
      </c>
      <c r="P363">
        <v>16.068738756197199</v>
      </c>
      <c r="Q363">
        <v>18.801826077107702</v>
      </c>
      <c r="R363">
        <v>21.695069049568001</v>
      </c>
      <c r="S363">
        <v>24.743053850801999</v>
      </c>
      <c r="T363">
        <v>27.940970853089301</v>
      </c>
      <c r="U363">
        <f>IF(K363&lt;Q363,4,IF(K363&lt;R363,3,IF(K363&lt;S363,2,1)))</f>
        <v>1</v>
      </c>
      <c r="V363">
        <f>IF(E363=E362,U363-U362,0)</f>
        <v>0</v>
      </c>
      <c r="W363">
        <f>VLOOKUP(E363,parc_nmudou!$A$2:$B$160,2,FALSE)</f>
        <v>1</v>
      </c>
      <c r="X363">
        <v>1</v>
      </c>
      <c r="Y363">
        <f t="shared" si="5"/>
        <v>29.87</v>
      </c>
    </row>
    <row r="364" spans="1:25" x14ac:dyDescent="0.25">
      <c r="A364">
        <v>573116</v>
      </c>
      <c r="B364">
        <v>205</v>
      </c>
      <c r="C364">
        <v>169.41</v>
      </c>
      <c r="D364">
        <v>84.09</v>
      </c>
      <c r="E364">
        <v>340</v>
      </c>
      <c r="F364">
        <v>53.42</v>
      </c>
      <c r="G364">
        <v>1580</v>
      </c>
      <c r="H364">
        <v>1500</v>
      </c>
      <c r="I364">
        <v>14.64</v>
      </c>
      <c r="J364">
        <v>22.36</v>
      </c>
      <c r="K364">
        <v>24</v>
      </c>
      <c r="L364">
        <v>25.87</v>
      </c>
      <c r="M364">
        <v>230.64</v>
      </c>
      <c r="N364">
        <v>266.22000000000003</v>
      </c>
      <c r="O364">
        <v>28.211682356485301</v>
      </c>
      <c r="P364">
        <v>16.068738756197199</v>
      </c>
      <c r="Q364">
        <v>18.801826077107702</v>
      </c>
      <c r="R364">
        <v>21.695069049568001</v>
      </c>
      <c r="S364">
        <v>24.743053850801999</v>
      </c>
      <c r="T364">
        <v>27.940970853089301</v>
      </c>
      <c r="U364">
        <f>IF(K364&lt;Q364,4,IF(K364&lt;R364,3,IF(K364&lt;S364,2,1)))</f>
        <v>2</v>
      </c>
      <c r="V364">
        <f>IF(E364=E363,U364-U363,0)</f>
        <v>0</v>
      </c>
      <c r="W364">
        <f>VLOOKUP(E364,parc_nmudou!$A$2:$B$160,2,FALSE)</f>
        <v>1</v>
      </c>
      <c r="X364">
        <v>2</v>
      </c>
      <c r="Y364">
        <f t="shared" si="5"/>
        <v>27.62</v>
      </c>
    </row>
    <row r="365" spans="1:25" x14ac:dyDescent="0.25">
      <c r="A365">
        <v>573116</v>
      </c>
      <c r="B365">
        <v>205</v>
      </c>
      <c r="C365">
        <v>169.41</v>
      </c>
      <c r="D365">
        <v>84.09</v>
      </c>
      <c r="E365">
        <v>341</v>
      </c>
      <c r="F365">
        <v>53.42</v>
      </c>
      <c r="G365">
        <v>1440</v>
      </c>
      <c r="H365">
        <v>1420</v>
      </c>
      <c r="I365">
        <v>14.98</v>
      </c>
      <c r="J365">
        <v>22.15</v>
      </c>
      <c r="K365">
        <v>24.12</v>
      </c>
      <c r="L365">
        <v>25.65</v>
      </c>
      <c r="M365">
        <v>226.42</v>
      </c>
      <c r="N365">
        <v>261.55</v>
      </c>
      <c r="O365">
        <v>28.299042753439199</v>
      </c>
      <c r="P365">
        <v>16.068738756197199</v>
      </c>
      <c r="Q365">
        <v>18.801826077107702</v>
      </c>
      <c r="R365">
        <v>21.695069049568001</v>
      </c>
      <c r="S365">
        <v>24.743053850801999</v>
      </c>
      <c r="T365">
        <v>27.940970853089301</v>
      </c>
      <c r="U365">
        <f>IF(K365&lt;Q365,4,IF(K365&lt;R365,3,IF(K365&lt;S365,2,1)))</f>
        <v>2</v>
      </c>
      <c r="V365">
        <f>IF(E365=E364,U365-U364,0)</f>
        <v>0</v>
      </c>
      <c r="W365">
        <f>VLOOKUP(E365,parc_nmudou!$A$2:$B$160,2,FALSE)</f>
        <v>1</v>
      </c>
      <c r="X365">
        <v>2</v>
      </c>
      <c r="Y365">
        <f t="shared" si="5"/>
        <v>27.62</v>
      </c>
    </row>
    <row r="366" spans="1:25" x14ac:dyDescent="0.25">
      <c r="A366">
        <v>573116</v>
      </c>
      <c r="B366">
        <v>147</v>
      </c>
      <c r="C366">
        <v>112.05</v>
      </c>
      <c r="D366">
        <v>337.71</v>
      </c>
      <c r="E366">
        <v>251</v>
      </c>
      <c r="F366">
        <v>53.45</v>
      </c>
      <c r="G366">
        <v>1660</v>
      </c>
      <c r="H366">
        <v>1480</v>
      </c>
      <c r="I366">
        <v>13.54</v>
      </c>
      <c r="J366">
        <v>23.51</v>
      </c>
      <c r="K366">
        <v>24.94</v>
      </c>
      <c r="L366">
        <v>21.85</v>
      </c>
      <c r="M366">
        <v>193.16</v>
      </c>
      <c r="N366">
        <v>226.09</v>
      </c>
      <c r="O366">
        <v>28.886077637013699</v>
      </c>
      <c r="P366">
        <v>16.079406188255</v>
      </c>
      <c r="Q366">
        <v>18.811935223788002</v>
      </c>
      <c r="R366">
        <v>21.704239406344801</v>
      </c>
      <c r="S366">
        <v>24.7508999942896</v>
      </c>
      <c r="T366">
        <v>27.947103523333801</v>
      </c>
      <c r="U366">
        <f>IF(K366&lt;Q366,4,IF(K366&lt;R366,3,IF(K366&lt;S366,2,1)))</f>
        <v>1</v>
      </c>
      <c r="V366">
        <f>IF(E366=E365,U366-U365,0)</f>
        <v>0</v>
      </c>
      <c r="W366">
        <f>VLOOKUP(E366,parc_nmudou!$A$2:$B$160,2,FALSE)</f>
        <v>1</v>
      </c>
      <c r="X366">
        <v>2</v>
      </c>
      <c r="Y366">
        <f t="shared" si="5"/>
        <v>27.62</v>
      </c>
    </row>
    <row r="367" spans="1:25" x14ac:dyDescent="0.25">
      <c r="A367">
        <v>573116</v>
      </c>
      <c r="B367">
        <v>125</v>
      </c>
      <c r="C367">
        <v>24.09</v>
      </c>
      <c r="D367">
        <v>189.79</v>
      </c>
      <c r="E367">
        <v>222</v>
      </c>
      <c r="F367">
        <v>53.58</v>
      </c>
      <c r="G367">
        <v>1340</v>
      </c>
      <c r="H367">
        <v>1260</v>
      </c>
      <c r="I367">
        <v>16.48</v>
      </c>
      <c r="J367">
        <v>22.48</v>
      </c>
      <c r="K367">
        <v>24.2</v>
      </c>
      <c r="L367">
        <v>27.51</v>
      </c>
      <c r="M367">
        <v>244.64</v>
      </c>
      <c r="N367">
        <v>281.08999999999997</v>
      </c>
      <c r="O367">
        <v>28.325743687007201</v>
      </c>
      <c r="P367">
        <v>16.125595322325999</v>
      </c>
      <c r="Q367">
        <v>18.855692333444399</v>
      </c>
      <c r="R367">
        <v>21.743920854319398</v>
      </c>
      <c r="S367">
        <v>24.7848418446716</v>
      </c>
      <c r="T367">
        <v>27.973626122148598</v>
      </c>
      <c r="U367">
        <f>IF(K367&lt;Q367,4,IF(K367&lt;R367,3,IF(K367&lt;S367,2,1)))</f>
        <v>2</v>
      </c>
      <c r="V367">
        <f>IF(E367=E366,U367-U366,0)</f>
        <v>0</v>
      </c>
      <c r="W367">
        <f>VLOOKUP(E367,parc_nmudou!$A$2:$B$160,2,FALSE)</f>
        <v>1</v>
      </c>
      <c r="X367">
        <v>2</v>
      </c>
      <c r="Y367">
        <f t="shared" si="5"/>
        <v>27.62</v>
      </c>
    </row>
    <row r="368" spans="1:25" x14ac:dyDescent="0.25">
      <c r="A368">
        <v>573116</v>
      </c>
      <c r="B368">
        <v>135</v>
      </c>
      <c r="C368">
        <v>106.62</v>
      </c>
      <c r="D368">
        <v>183.05</v>
      </c>
      <c r="E368">
        <v>232</v>
      </c>
      <c r="F368">
        <v>54.47</v>
      </c>
      <c r="G368">
        <v>1640</v>
      </c>
      <c r="H368">
        <v>1620</v>
      </c>
      <c r="I368">
        <v>13.12</v>
      </c>
      <c r="J368">
        <v>21.14</v>
      </c>
      <c r="K368">
        <v>23.28</v>
      </c>
      <c r="L368">
        <v>22.41</v>
      </c>
      <c r="M368">
        <v>180.32</v>
      </c>
      <c r="N368">
        <v>211.07</v>
      </c>
      <c r="O368">
        <v>27.4624269457147</v>
      </c>
      <c r="P368">
        <v>16.440207978618901</v>
      </c>
      <c r="Q368">
        <v>19.153110155573501</v>
      </c>
      <c r="R368">
        <v>22.0131175923417</v>
      </c>
      <c r="S368">
        <v>25.0146948790842</v>
      </c>
      <c r="T368">
        <v>28.152943099505901</v>
      </c>
      <c r="U368">
        <f>IF(K368&lt;Q368,4,IF(K368&lt;R368,3,IF(K368&lt;S368,2,1)))</f>
        <v>2</v>
      </c>
      <c r="V368">
        <f>IF(E368=E367,U368-U367,0)</f>
        <v>0</v>
      </c>
      <c r="W368">
        <f>VLOOKUP(E368,parc_nmudou!$A$2:$B$160,2,FALSE)</f>
        <v>0</v>
      </c>
      <c r="X368">
        <v>2</v>
      </c>
      <c r="Y368">
        <f t="shared" si="5"/>
        <v>27.62</v>
      </c>
    </row>
    <row r="369" spans="1:25" x14ac:dyDescent="0.25">
      <c r="A369">
        <v>573116</v>
      </c>
      <c r="B369">
        <v>135</v>
      </c>
      <c r="C369">
        <v>106.62</v>
      </c>
      <c r="D369">
        <v>183.05</v>
      </c>
      <c r="E369">
        <v>233</v>
      </c>
      <c r="F369">
        <v>54.47</v>
      </c>
      <c r="G369">
        <v>1520</v>
      </c>
      <c r="H369">
        <v>1540</v>
      </c>
      <c r="I369">
        <v>13.69</v>
      </c>
      <c r="J369">
        <v>21.41</v>
      </c>
      <c r="K369">
        <v>23.98</v>
      </c>
      <c r="L369">
        <v>23.36</v>
      </c>
      <c r="M369">
        <v>191.45</v>
      </c>
      <c r="N369">
        <v>224.09</v>
      </c>
      <c r="O369">
        <v>27.986048787644101</v>
      </c>
      <c r="P369">
        <v>16.440207978618901</v>
      </c>
      <c r="Q369">
        <v>19.153110155573501</v>
      </c>
      <c r="R369">
        <v>22.0131175923417</v>
      </c>
      <c r="S369">
        <v>25.0146948790842</v>
      </c>
      <c r="T369">
        <v>28.152943099505901</v>
      </c>
      <c r="U369">
        <f>IF(K369&lt;Q369,4,IF(K369&lt;R369,3,IF(K369&lt;S369,2,1)))</f>
        <v>2</v>
      </c>
      <c r="V369">
        <f>IF(E369=E368,U369-U368,0)</f>
        <v>0</v>
      </c>
      <c r="W369">
        <f>VLOOKUP(E369,parc_nmudou!$A$2:$B$160,2,FALSE)</f>
        <v>0</v>
      </c>
      <c r="X369">
        <v>2</v>
      </c>
      <c r="Y369">
        <f t="shared" si="5"/>
        <v>27.62</v>
      </c>
    </row>
    <row r="370" spans="1:25" x14ac:dyDescent="0.25">
      <c r="A370">
        <v>573116</v>
      </c>
      <c r="B370">
        <v>116</v>
      </c>
      <c r="C370">
        <v>101.65</v>
      </c>
      <c r="D370">
        <v>85.77</v>
      </c>
      <c r="E370">
        <v>203</v>
      </c>
      <c r="F370">
        <v>54.66</v>
      </c>
      <c r="G370">
        <v>1440</v>
      </c>
      <c r="H370">
        <v>1440</v>
      </c>
      <c r="I370">
        <v>14.16</v>
      </c>
      <c r="J370">
        <v>21.21</v>
      </c>
      <c r="K370">
        <v>23.18</v>
      </c>
      <c r="L370">
        <v>22.97</v>
      </c>
      <c r="M370">
        <v>183.94</v>
      </c>
      <c r="N370">
        <v>215.3</v>
      </c>
      <c r="O370">
        <v>27.346451457093</v>
      </c>
      <c r="P370">
        <v>16.507005472435399</v>
      </c>
      <c r="Q370">
        <v>19.216117111382001</v>
      </c>
      <c r="R370">
        <v>22.070030907491699</v>
      </c>
      <c r="S370">
        <v>25.0632000590101</v>
      </c>
      <c r="T370">
        <v>28.190718890240198</v>
      </c>
      <c r="U370">
        <f>IF(K370&lt;Q370,4,IF(K370&lt;R370,3,IF(K370&lt;S370,2,1)))</f>
        <v>2</v>
      </c>
      <c r="V370">
        <f>IF(E370=E369,U370-U369,0)</f>
        <v>0</v>
      </c>
      <c r="W370">
        <f>VLOOKUP(E370,parc_nmudou!$A$2:$B$160,2,FALSE)</f>
        <v>0</v>
      </c>
      <c r="X370">
        <v>2</v>
      </c>
      <c r="Y370">
        <f t="shared" si="5"/>
        <v>27.62</v>
      </c>
    </row>
    <row r="371" spans="1:25" x14ac:dyDescent="0.25">
      <c r="A371">
        <v>573116</v>
      </c>
      <c r="B371">
        <v>116</v>
      </c>
      <c r="C371">
        <v>101.65</v>
      </c>
      <c r="D371">
        <v>85.77</v>
      </c>
      <c r="E371">
        <v>204</v>
      </c>
      <c r="F371">
        <v>54.66</v>
      </c>
      <c r="G371">
        <v>1540</v>
      </c>
      <c r="H371">
        <v>1480</v>
      </c>
      <c r="I371">
        <v>13.47</v>
      </c>
      <c r="J371">
        <v>19.149999999999999</v>
      </c>
      <c r="K371">
        <v>20.92</v>
      </c>
      <c r="L371">
        <v>21.8</v>
      </c>
      <c r="M371">
        <v>158.61000000000001</v>
      </c>
      <c r="N371">
        <v>185.66</v>
      </c>
      <c r="O371">
        <v>25.606698628859</v>
      </c>
      <c r="P371">
        <v>16.507005472435399</v>
      </c>
      <c r="Q371">
        <v>19.216117111382001</v>
      </c>
      <c r="R371">
        <v>22.070030907491699</v>
      </c>
      <c r="S371">
        <v>25.0632000590101</v>
      </c>
      <c r="T371">
        <v>28.190718890240198</v>
      </c>
      <c r="U371">
        <f>IF(K371&lt;Q371,4,IF(K371&lt;R371,3,IF(K371&lt;S371,2,1)))</f>
        <v>3</v>
      </c>
      <c r="V371">
        <f>IF(E371=E370,U371-U370,0)</f>
        <v>0</v>
      </c>
      <c r="W371">
        <f>VLOOKUP(E371,parc_nmudou!$A$2:$B$160,2,FALSE)</f>
        <v>2</v>
      </c>
      <c r="X371">
        <v>3</v>
      </c>
      <c r="Y371">
        <f t="shared" si="5"/>
        <v>25.37</v>
      </c>
    </row>
    <row r="372" spans="1:25" x14ac:dyDescent="0.25">
      <c r="A372">
        <v>573116</v>
      </c>
      <c r="B372">
        <v>116</v>
      </c>
      <c r="C372">
        <v>101.65</v>
      </c>
      <c r="D372">
        <v>85.77</v>
      </c>
      <c r="E372">
        <v>205</v>
      </c>
      <c r="F372">
        <v>54.66</v>
      </c>
      <c r="G372">
        <v>1400</v>
      </c>
      <c r="H372">
        <v>1360</v>
      </c>
      <c r="I372">
        <v>14.02</v>
      </c>
      <c r="J372">
        <v>21.54</v>
      </c>
      <c r="K372">
        <v>22.42</v>
      </c>
      <c r="L372">
        <v>21.25</v>
      </c>
      <c r="M372">
        <v>171.33</v>
      </c>
      <c r="N372">
        <v>200.54</v>
      </c>
      <c r="O372">
        <v>26.768500032704502</v>
      </c>
      <c r="P372">
        <v>16.507005472435399</v>
      </c>
      <c r="Q372">
        <v>19.216117111382001</v>
      </c>
      <c r="R372">
        <v>22.070030907491699</v>
      </c>
      <c r="S372">
        <v>25.0632000590101</v>
      </c>
      <c r="T372">
        <v>28.190718890240198</v>
      </c>
      <c r="U372">
        <f>IF(K372&lt;Q372,4,IF(K372&lt;R372,3,IF(K372&lt;S372,2,1)))</f>
        <v>2</v>
      </c>
      <c r="V372">
        <f>IF(E372=E371,U372-U371,0)</f>
        <v>0</v>
      </c>
      <c r="W372">
        <f>VLOOKUP(E372,parc_nmudou!$A$2:$B$160,2,FALSE)</f>
        <v>1</v>
      </c>
      <c r="X372">
        <v>3</v>
      </c>
      <c r="Y372">
        <f t="shared" si="5"/>
        <v>25.37</v>
      </c>
    </row>
    <row r="373" spans="1:25" x14ac:dyDescent="0.25">
      <c r="A373">
        <v>573116</v>
      </c>
      <c r="B373">
        <v>116</v>
      </c>
      <c r="C373">
        <v>101.65</v>
      </c>
      <c r="D373">
        <v>85.77</v>
      </c>
      <c r="E373">
        <v>206</v>
      </c>
      <c r="F373">
        <v>54.66</v>
      </c>
      <c r="G373">
        <v>1560</v>
      </c>
      <c r="H373">
        <v>1520</v>
      </c>
      <c r="I373">
        <v>13.76</v>
      </c>
      <c r="J373">
        <v>21.36</v>
      </c>
      <c r="K373">
        <v>24.34</v>
      </c>
      <c r="L373">
        <v>23.13</v>
      </c>
      <c r="M373">
        <v>188.87</v>
      </c>
      <c r="N373">
        <v>221.08</v>
      </c>
      <c r="O373">
        <v>28.215637185176899</v>
      </c>
      <c r="P373">
        <v>16.507005472435399</v>
      </c>
      <c r="Q373">
        <v>19.216117111382001</v>
      </c>
      <c r="R373">
        <v>22.070030907491699</v>
      </c>
      <c r="S373">
        <v>25.0632000590101</v>
      </c>
      <c r="T373">
        <v>28.190718890240198</v>
      </c>
      <c r="U373">
        <f>IF(K373&lt;Q373,4,IF(K373&lt;R373,3,IF(K373&lt;S373,2,1)))</f>
        <v>2</v>
      </c>
      <c r="V373">
        <f>IF(E373=E372,U373-U372,0)</f>
        <v>0</v>
      </c>
      <c r="W373">
        <f>VLOOKUP(E373,parc_nmudou!$A$2:$B$160,2,FALSE)</f>
        <v>0</v>
      </c>
      <c r="X373">
        <v>2</v>
      </c>
      <c r="Y373">
        <f t="shared" si="5"/>
        <v>27.62</v>
      </c>
    </row>
    <row r="374" spans="1:25" x14ac:dyDescent="0.25">
      <c r="A374">
        <v>573116</v>
      </c>
      <c r="B374">
        <v>119</v>
      </c>
      <c r="C374">
        <v>83.76</v>
      </c>
      <c r="D374">
        <v>304.7</v>
      </c>
      <c r="E374">
        <v>211</v>
      </c>
      <c r="F374">
        <v>55.22</v>
      </c>
      <c r="G374">
        <v>1635.76</v>
      </c>
      <c r="H374">
        <v>1635.76</v>
      </c>
      <c r="I374">
        <v>13.21</v>
      </c>
      <c r="J374">
        <v>19.920000000000002</v>
      </c>
      <c r="K374">
        <v>21.5</v>
      </c>
      <c r="L374">
        <v>23</v>
      </c>
      <c r="M374">
        <v>182.33</v>
      </c>
      <c r="N374">
        <v>209.5</v>
      </c>
      <c r="O374">
        <v>25.925692589838899</v>
      </c>
      <c r="P374">
        <v>16.7031200702239</v>
      </c>
      <c r="Q374">
        <v>19.4008238626202</v>
      </c>
      <c r="R374">
        <v>22.236644725728201</v>
      </c>
      <c r="S374">
        <v>25.205019877089399</v>
      </c>
      <c r="T374">
        <v>28.301039200913099</v>
      </c>
      <c r="U374">
        <f>IF(K374&lt;Q374,4,IF(K374&lt;R374,3,IF(K374&lt;S374,2,1)))</f>
        <v>3</v>
      </c>
      <c r="V374">
        <f>IF(E374=E373,U374-U373,0)</f>
        <v>0</v>
      </c>
      <c r="W374">
        <f>VLOOKUP(E374,parc_nmudou!$A$2:$B$160,2,FALSE)</f>
        <v>1</v>
      </c>
      <c r="X374">
        <v>2</v>
      </c>
      <c r="Y374">
        <f t="shared" si="5"/>
        <v>27.62</v>
      </c>
    </row>
    <row r="375" spans="1:25" x14ac:dyDescent="0.25">
      <c r="A375">
        <v>573116</v>
      </c>
      <c r="B375">
        <v>119</v>
      </c>
      <c r="C375">
        <v>83.76</v>
      </c>
      <c r="D375">
        <v>304.7</v>
      </c>
      <c r="E375">
        <v>212</v>
      </c>
      <c r="F375">
        <v>55.22</v>
      </c>
      <c r="G375">
        <v>1724.18</v>
      </c>
      <c r="H375">
        <v>1724.18</v>
      </c>
      <c r="I375">
        <v>13.91</v>
      </c>
      <c r="J375">
        <v>21.73</v>
      </c>
      <c r="K375">
        <v>23.3</v>
      </c>
      <c r="L375">
        <v>26.68</v>
      </c>
      <c r="M375">
        <v>228.12</v>
      </c>
      <c r="N375">
        <v>262.11</v>
      </c>
      <c r="O375">
        <v>27.317428521514401</v>
      </c>
      <c r="P375">
        <v>16.7031200702239</v>
      </c>
      <c r="Q375">
        <v>19.4008238626202</v>
      </c>
      <c r="R375">
        <v>22.236644725728201</v>
      </c>
      <c r="S375">
        <v>25.205019877089399</v>
      </c>
      <c r="T375">
        <v>28.301039200913099</v>
      </c>
      <c r="U375">
        <f>IF(K375&lt;Q375,4,IF(K375&lt;R375,3,IF(K375&lt;S375,2,1)))</f>
        <v>2</v>
      </c>
      <c r="V375">
        <f>IF(E375=E374,U375-U374,0)</f>
        <v>0</v>
      </c>
      <c r="W375">
        <f>VLOOKUP(E375,parc_nmudou!$A$2:$B$160,2,FALSE)</f>
        <v>1</v>
      </c>
      <c r="X375">
        <v>2</v>
      </c>
      <c r="Y375">
        <f t="shared" si="5"/>
        <v>27.62</v>
      </c>
    </row>
    <row r="376" spans="1:25" x14ac:dyDescent="0.25">
      <c r="A376">
        <v>573116</v>
      </c>
      <c r="B376">
        <v>119</v>
      </c>
      <c r="C376">
        <v>83.76</v>
      </c>
      <c r="D376">
        <v>304.7</v>
      </c>
      <c r="E376">
        <v>213</v>
      </c>
      <c r="F376">
        <v>55.22</v>
      </c>
      <c r="G376">
        <v>1680</v>
      </c>
      <c r="H376">
        <v>1680</v>
      </c>
      <c r="I376">
        <v>13.57</v>
      </c>
      <c r="J376">
        <v>21.48</v>
      </c>
      <c r="K376">
        <v>23.02</v>
      </c>
      <c r="L376">
        <v>24.57</v>
      </c>
      <c r="M376">
        <v>206.43</v>
      </c>
      <c r="N376">
        <v>237.19</v>
      </c>
      <c r="O376">
        <v>27.103473642596501</v>
      </c>
      <c r="P376">
        <v>16.7031200702239</v>
      </c>
      <c r="Q376">
        <v>19.4008238626202</v>
      </c>
      <c r="R376">
        <v>22.236644725728201</v>
      </c>
      <c r="S376">
        <v>25.205019877089399</v>
      </c>
      <c r="T376">
        <v>28.301039200913099</v>
      </c>
      <c r="U376">
        <f>IF(K376&lt;Q376,4,IF(K376&lt;R376,3,IF(K376&lt;S376,2,1)))</f>
        <v>2</v>
      </c>
      <c r="V376">
        <f>IF(E376=E375,U376-U375,0)</f>
        <v>0</v>
      </c>
      <c r="W376">
        <f>VLOOKUP(E376,parc_nmudou!$A$2:$B$160,2,FALSE)</f>
        <v>1</v>
      </c>
      <c r="X376">
        <v>2</v>
      </c>
      <c r="Y376">
        <f t="shared" si="5"/>
        <v>27.62</v>
      </c>
    </row>
    <row r="377" spans="1:25" x14ac:dyDescent="0.25">
      <c r="A377">
        <v>573116</v>
      </c>
      <c r="B377">
        <v>130</v>
      </c>
      <c r="C377">
        <v>105.1</v>
      </c>
      <c r="D377">
        <v>249.28</v>
      </c>
      <c r="E377">
        <v>227</v>
      </c>
      <c r="F377">
        <v>55.32</v>
      </c>
      <c r="G377">
        <v>1680</v>
      </c>
      <c r="H377">
        <v>1680</v>
      </c>
      <c r="I377">
        <v>14.4</v>
      </c>
      <c r="J377">
        <v>22.01</v>
      </c>
      <c r="K377">
        <v>23.14</v>
      </c>
      <c r="L377">
        <v>28.04</v>
      </c>
      <c r="M377">
        <v>242.98</v>
      </c>
      <c r="N377">
        <v>276.54000000000002</v>
      </c>
      <c r="O377">
        <v>27.173587788979599</v>
      </c>
      <c r="P377">
        <v>16.738019893195201</v>
      </c>
      <c r="Q377">
        <v>19.433650272964002</v>
      </c>
      <c r="R377">
        <v>22.266220059792801</v>
      </c>
      <c r="S377">
        <v>25.2301662885504</v>
      </c>
      <c r="T377">
        <v>28.32058039344</v>
      </c>
      <c r="U377">
        <f>IF(K377&lt;Q377,4,IF(K377&lt;R377,3,IF(K377&lt;S377,2,1)))</f>
        <v>2</v>
      </c>
      <c r="V377">
        <f>IF(E377=E376,U377-U376,0)</f>
        <v>0</v>
      </c>
      <c r="W377">
        <f>VLOOKUP(E377,parc_nmudou!$A$2:$B$160,2,FALSE)</f>
        <v>1</v>
      </c>
      <c r="X377">
        <v>2</v>
      </c>
      <c r="Y377">
        <f t="shared" si="5"/>
        <v>27.62</v>
      </c>
    </row>
    <row r="378" spans="1:25" x14ac:dyDescent="0.25">
      <c r="A378">
        <v>573116</v>
      </c>
      <c r="B378">
        <v>127</v>
      </c>
      <c r="C378">
        <v>36.44</v>
      </c>
      <c r="D378">
        <v>256.88</v>
      </c>
      <c r="E378">
        <v>224</v>
      </c>
      <c r="F378">
        <v>55.49</v>
      </c>
      <c r="G378">
        <v>1620</v>
      </c>
      <c r="H378">
        <v>1460</v>
      </c>
      <c r="I378">
        <v>15.66</v>
      </c>
      <c r="J378">
        <v>22.56</v>
      </c>
      <c r="K378">
        <v>25.26</v>
      </c>
      <c r="L378">
        <v>29.39</v>
      </c>
      <c r="M378">
        <v>268.06</v>
      </c>
      <c r="N378">
        <v>305.08</v>
      </c>
      <c r="O378">
        <v>28.740467114025101</v>
      </c>
      <c r="P378">
        <v>16.797265120682201</v>
      </c>
      <c r="Q378">
        <v>19.489345957995599</v>
      </c>
      <c r="R378">
        <v>22.316375313484802</v>
      </c>
      <c r="S378">
        <v>25.2727917065878</v>
      </c>
      <c r="T378">
        <v>28.353690776169799</v>
      </c>
      <c r="U378">
        <f>IF(K378&lt;Q378,4,IF(K378&lt;R378,3,IF(K378&lt;S378,2,1)))</f>
        <v>2</v>
      </c>
      <c r="V378">
        <f>IF(E378=E377,U378-U377,0)</f>
        <v>0</v>
      </c>
      <c r="W378">
        <f>VLOOKUP(E378,parc_nmudou!$A$2:$B$160,2,FALSE)</f>
        <v>0</v>
      </c>
      <c r="X378">
        <v>2</v>
      </c>
      <c r="Y378">
        <f t="shared" si="5"/>
        <v>27.62</v>
      </c>
    </row>
    <row r="379" spans="1:25" x14ac:dyDescent="0.25">
      <c r="A379">
        <v>573116</v>
      </c>
      <c r="B379">
        <v>115</v>
      </c>
      <c r="C379">
        <v>72.77</v>
      </c>
      <c r="D379">
        <v>212.95</v>
      </c>
      <c r="E379">
        <v>201</v>
      </c>
      <c r="F379">
        <v>55.62</v>
      </c>
      <c r="G379">
        <v>1480</v>
      </c>
      <c r="H379">
        <v>1460</v>
      </c>
      <c r="I379">
        <v>14.24</v>
      </c>
      <c r="J379">
        <v>21.14</v>
      </c>
      <c r="K379">
        <v>22.46</v>
      </c>
      <c r="L379">
        <v>23.47</v>
      </c>
      <c r="M379">
        <v>185.96</v>
      </c>
      <c r="N379">
        <v>217.66</v>
      </c>
      <c r="O379">
        <v>26.5820416500008</v>
      </c>
      <c r="P379">
        <v>16.8424982929915</v>
      </c>
      <c r="Q379">
        <v>19.531843956167499</v>
      </c>
      <c r="R379">
        <v>22.3546251333862</v>
      </c>
      <c r="S379">
        <v>25.305282979541499</v>
      </c>
      <c r="T379">
        <v>28.378917658655499</v>
      </c>
      <c r="U379">
        <f>IF(K379&lt;Q379,4,IF(K379&lt;R379,3,IF(K379&lt;S379,2,1)))</f>
        <v>2</v>
      </c>
      <c r="V379">
        <f>IF(E379=E378,U379-U378,0)</f>
        <v>0</v>
      </c>
      <c r="W379">
        <f>VLOOKUP(E379,parc_nmudou!$A$2:$B$160,2,FALSE)</f>
        <v>1</v>
      </c>
      <c r="X379">
        <v>2</v>
      </c>
      <c r="Y379">
        <f t="shared" si="5"/>
        <v>27.62</v>
      </c>
    </row>
    <row r="380" spans="1:25" x14ac:dyDescent="0.25">
      <c r="A380">
        <v>573116</v>
      </c>
      <c r="B380">
        <v>115</v>
      </c>
      <c r="C380">
        <v>72.77</v>
      </c>
      <c r="D380">
        <v>212.95</v>
      </c>
      <c r="E380">
        <v>202</v>
      </c>
      <c r="F380">
        <v>55.62</v>
      </c>
      <c r="G380">
        <v>1500</v>
      </c>
      <c r="H380">
        <v>1500</v>
      </c>
      <c r="I380">
        <v>12.64</v>
      </c>
      <c r="J380">
        <v>18.11</v>
      </c>
      <c r="K380">
        <v>19.18</v>
      </c>
      <c r="L380">
        <v>19.010000000000002</v>
      </c>
      <c r="M380">
        <v>128.80000000000001</v>
      </c>
      <c r="N380">
        <v>150.76</v>
      </c>
      <c r="O380">
        <v>23.961970510758501</v>
      </c>
      <c r="P380">
        <v>16.8424982929915</v>
      </c>
      <c r="Q380">
        <v>19.531843956167499</v>
      </c>
      <c r="R380">
        <v>22.3546251333862</v>
      </c>
      <c r="S380">
        <v>25.305282979541499</v>
      </c>
      <c r="T380">
        <v>28.378917658655499</v>
      </c>
      <c r="U380">
        <f>IF(K380&lt;Q380,4,IF(K380&lt;R380,3,IF(K380&lt;S380,2,1)))</f>
        <v>4</v>
      </c>
      <c r="V380">
        <f>IF(E380=E379,U380-U379,0)</f>
        <v>0</v>
      </c>
      <c r="W380">
        <f>VLOOKUP(E380,parc_nmudou!$A$2:$B$160,2,FALSE)</f>
        <v>0</v>
      </c>
      <c r="X380">
        <v>4</v>
      </c>
      <c r="Y380">
        <f t="shared" si="5"/>
        <v>23.12</v>
      </c>
    </row>
    <row r="381" spans="1:25" x14ac:dyDescent="0.25">
      <c r="A381">
        <v>573116</v>
      </c>
      <c r="B381">
        <v>128</v>
      </c>
      <c r="C381">
        <v>83.2</v>
      </c>
      <c r="D381">
        <v>229.54</v>
      </c>
      <c r="E381">
        <v>225</v>
      </c>
      <c r="F381">
        <v>55.72</v>
      </c>
      <c r="G381">
        <v>1620</v>
      </c>
      <c r="H381">
        <v>1580</v>
      </c>
      <c r="I381">
        <v>14.12</v>
      </c>
      <c r="J381">
        <v>21.63</v>
      </c>
      <c r="K381">
        <v>23.96</v>
      </c>
      <c r="L381">
        <v>25.62</v>
      </c>
      <c r="M381">
        <v>223.17</v>
      </c>
      <c r="N381">
        <v>254</v>
      </c>
      <c r="O381">
        <v>27.715353012552701</v>
      </c>
      <c r="P381">
        <v>16.877250445369</v>
      </c>
      <c r="Q381">
        <v>19.564479970551599</v>
      </c>
      <c r="R381">
        <v>22.383986713243502</v>
      </c>
      <c r="S381">
        <v>25.330214725719401</v>
      </c>
      <c r="T381">
        <v>28.398268411438799</v>
      </c>
      <c r="U381">
        <f>IF(K381&lt;Q381,4,IF(K381&lt;R381,3,IF(K381&lt;S381,2,1)))</f>
        <v>2</v>
      </c>
      <c r="V381">
        <f>IF(E381=E380,U381-U380,0)</f>
        <v>0</v>
      </c>
      <c r="W381">
        <f>VLOOKUP(E381,parc_nmudou!$A$2:$B$160,2,FALSE)</f>
        <v>0</v>
      </c>
      <c r="X381">
        <v>2</v>
      </c>
      <c r="Y381">
        <f t="shared" si="5"/>
        <v>27.62</v>
      </c>
    </row>
    <row r="382" spans="1:25" x14ac:dyDescent="0.25">
      <c r="A382">
        <v>573116</v>
      </c>
      <c r="B382">
        <v>112</v>
      </c>
      <c r="C382">
        <v>51.81</v>
      </c>
      <c r="D382">
        <v>301.14999999999998</v>
      </c>
      <c r="E382">
        <v>195</v>
      </c>
      <c r="F382">
        <v>55.81</v>
      </c>
      <c r="G382">
        <v>1458.92</v>
      </c>
      <c r="H382">
        <v>1436.81</v>
      </c>
      <c r="I382">
        <v>14.03</v>
      </c>
      <c r="J382">
        <v>20.149999999999999</v>
      </c>
      <c r="K382">
        <v>22.18</v>
      </c>
      <c r="L382">
        <v>23.32</v>
      </c>
      <c r="M382">
        <v>202.18</v>
      </c>
      <c r="N382">
        <v>240.39</v>
      </c>
      <c r="O382">
        <v>26.319727239677999</v>
      </c>
      <c r="P382">
        <v>16.908495635480701</v>
      </c>
      <c r="Q382">
        <v>19.593811668057501</v>
      </c>
      <c r="R382">
        <v>22.410366570916999</v>
      </c>
      <c r="S382">
        <v>25.352607642273501</v>
      </c>
      <c r="T382">
        <v>28.415643656865399</v>
      </c>
      <c r="U382">
        <f>IF(K382&lt;Q382,4,IF(K382&lt;R382,3,IF(K382&lt;S382,2,1)))</f>
        <v>3</v>
      </c>
      <c r="V382">
        <f>IF(E382=E381,U382-U381,0)</f>
        <v>0</v>
      </c>
      <c r="W382">
        <f>VLOOKUP(E382,parc_nmudou!$A$2:$B$160,2,FALSE)</f>
        <v>1</v>
      </c>
      <c r="X382">
        <v>3</v>
      </c>
      <c r="Y382">
        <f t="shared" si="5"/>
        <v>25.37</v>
      </c>
    </row>
    <row r="383" spans="1:25" x14ac:dyDescent="0.25">
      <c r="A383">
        <v>573116</v>
      </c>
      <c r="B383">
        <v>112</v>
      </c>
      <c r="C383">
        <v>51.81</v>
      </c>
      <c r="D383">
        <v>301.14999999999998</v>
      </c>
      <c r="E383">
        <v>196</v>
      </c>
      <c r="F383">
        <v>55.81</v>
      </c>
      <c r="G383">
        <v>1320</v>
      </c>
      <c r="H383">
        <v>1340</v>
      </c>
      <c r="I383">
        <v>15.2</v>
      </c>
      <c r="J383">
        <v>22.85</v>
      </c>
      <c r="K383">
        <v>26.48</v>
      </c>
      <c r="L383">
        <v>25.66</v>
      </c>
      <c r="M383">
        <v>252.77</v>
      </c>
      <c r="N383">
        <v>300.54000000000002</v>
      </c>
      <c r="O383">
        <v>29.588335833733801</v>
      </c>
      <c r="P383">
        <v>16.908495635480701</v>
      </c>
      <c r="Q383">
        <v>19.593811668057501</v>
      </c>
      <c r="R383">
        <v>22.410366570916999</v>
      </c>
      <c r="S383">
        <v>25.352607642273501</v>
      </c>
      <c r="T383">
        <v>28.415643656865399</v>
      </c>
      <c r="U383">
        <f>IF(K383&lt;Q383,4,IF(K383&lt;R383,3,IF(K383&lt;S383,2,1)))</f>
        <v>1</v>
      </c>
      <c r="V383">
        <f>IF(E383=E382,U383-U382,0)</f>
        <v>0</v>
      </c>
      <c r="W383">
        <f>VLOOKUP(E383,parc_nmudou!$A$2:$B$160,2,FALSE)</f>
        <v>0</v>
      </c>
      <c r="X383">
        <v>1</v>
      </c>
      <c r="Y383">
        <f t="shared" si="5"/>
        <v>29.87</v>
      </c>
    </row>
    <row r="384" spans="1:25" x14ac:dyDescent="0.25">
      <c r="A384">
        <v>573116</v>
      </c>
      <c r="B384">
        <v>112</v>
      </c>
      <c r="C384">
        <v>51.81</v>
      </c>
      <c r="D384">
        <v>301.14999999999998</v>
      </c>
      <c r="E384">
        <v>197</v>
      </c>
      <c r="F384">
        <v>55.81</v>
      </c>
      <c r="G384">
        <v>1380</v>
      </c>
      <c r="H384">
        <v>1260</v>
      </c>
      <c r="I384">
        <v>14.52</v>
      </c>
      <c r="J384">
        <v>20.62</v>
      </c>
      <c r="K384">
        <v>22.52</v>
      </c>
      <c r="L384">
        <v>21.63</v>
      </c>
      <c r="M384">
        <v>188.92</v>
      </c>
      <c r="N384">
        <v>224.61</v>
      </c>
      <c r="O384">
        <v>26.585572335999199</v>
      </c>
      <c r="P384">
        <v>16.908495635480701</v>
      </c>
      <c r="Q384">
        <v>19.593811668057501</v>
      </c>
      <c r="R384">
        <v>22.410366570916999</v>
      </c>
      <c r="S384">
        <v>25.352607642273501</v>
      </c>
      <c r="T384">
        <v>28.415643656865399</v>
      </c>
      <c r="U384">
        <f>IF(K384&lt;Q384,4,IF(K384&lt;R384,3,IF(K384&lt;S384,2,1)))</f>
        <v>2</v>
      </c>
      <c r="V384">
        <f>IF(E384=E383,U384-U383,0)</f>
        <v>0</v>
      </c>
      <c r="W384">
        <f>VLOOKUP(E384,parc_nmudou!$A$2:$B$160,2,FALSE)</f>
        <v>0</v>
      </c>
      <c r="X384">
        <v>2</v>
      </c>
      <c r="Y384">
        <f t="shared" si="5"/>
        <v>27.62</v>
      </c>
    </row>
    <row r="385" spans="1:25" x14ac:dyDescent="0.25">
      <c r="A385">
        <v>573116</v>
      </c>
      <c r="B385">
        <v>129</v>
      </c>
      <c r="C385">
        <v>91.96</v>
      </c>
      <c r="D385">
        <v>347.04</v>
      </c>
      <c r="E385">
        <v>226</v>
      </c>
      <c r="F385">
        <v>55.81</v>
      </c>
      <c r="G385">
        <v>1700</v>
      </c>
      <c r="H385">
        <v>1640</v>
      </c>
      <c r="I385">
        <v>14.25</v>
      </c>
      <c r="J385">
        <v>22.96</v>
      </c>
      <c r="K385">
        <v>26.36</v>
      </c>
      <c r="L385">
        <v>27.51</v>
      </c>
      <c r="M385">
        <v>257.10000000000002</v>
      </c>
      <c r="N385">
        <v>292.61</v>
      </c>
      <c r="O385">
        <v>29.499687274863099</v>
      </c>
      <c r="P385">
        <v>16.908495635480701</v>
      </c>
      <c r="Q385">
        <v>19.593811668057501</v>
      </c>
      <c r="R385">
        <v>22.410366570916999</v>
      </c>
      <c r="S385">
        <v>25.352607642273501</v>
      </c>
      <c r="T385">
        <v>28.415643656865399</v>
      </c>
      <c r="U385">
        <f>IF(K385&lt;Q385,4,IF(K385&lt;R385,3,IF(K385&lt;S385,2,1)))</f>
        <v>1</v>
      </c>
      <c r="V385">
        <f>IF(E385=E384,U385-U384,0)</f>
        <v>0</v>
      </c>
      <c r="W385">
        <f>VLOOKUP(E385,parc_nmudou!$A$2:$B$160,2,FALSE)</f>
        <v>1</v>
      </c>
      <c r="X385">
        <v>1</v>
      </c>
      <c r="Y385">
        <f t="shared" si="5"/>
        <v>29.87</v>
      </c>
    </row>
    <row r="386" spans="1:25" x14ac:dyDescent="0.25">
      <c r="A386">
        <v>573116</v>
      </c>
      <c r="B386">
        <v>131</v>
      </c>
      <c r="C386">
        <v>135.13</v>
      </c>
      <c r="D386">
        <v>119.54</v>
      </c>
      <c r="E386">
        <v>228</v>
      </c>
      <c r="F386">
        <v>55.81</v>
      </c>
      <c r="G386">
        <v>1440</v>
      </c>
      <c r="H386">
        <v>1480</v>
      </c>
      <c r="I386">
        <v>16.399999999999999</v>
      </c>
      <c r="J386">
        <v>25.15</v>
      </c>
      <c r="K386">
        <v>27.3</v>
      </c>
      <c r="L386">
        <v>31.88</v>
      </c>
      <c r="M386">
        <v>317.75</v>
      </c>
      <c r="N386">
        <v>361.64</v>
      </c>
      <c r="O386">
        <v>30.190497100933701</v>
      </c>
      <c r="P386">
        <v>16.908495635480701</v>
      </c>
      <c r="Q386">
        <v>19.593811668057501</v>
      </c>
      <c r="R386">
        <v>22.410366570916999</v>
      </c>
      <c r="S386">
        <v>25.352607642273501</v>
      </c>
      <c r="T386">
        <v>28.415643656865399</v>
      </c>
      <c r="U386">
        <f>IF(K386&lt;Q386,4,IF(K386&lt;R386,3,IF(K386&lt;S386,2,1)))</f>
        <v>1</v>
      </c>
      <c r="V386">
        <f>IF(E386=E385,U386-U385,0)</f>
        <v>0</v>
      </c>
      <c r="W386">
        <f>VLOOKUP(E386,parc_nmudou!$A$2:$B$160,2,FALSE)</f>
        <v>0</v>
      </c>
      <c r="X386">
        <v>1</v>
      </c>
      <c r="Y386">
        <f t="shared" si="5"/>
        <v>29.87</v>
      </c>
    </row>
    <row r="387" spans="1:25" x14ac:dyDescent="0.25">
      <c r="A387">
        <v>573116</v>
      </c>
      <c r="B387">
        <v>139</v>
      </c>
      <c r="C387">
        <v>34.57</v>
      </c>
      <c r="D387">
        <v>251.59</v>
      </c>
      <c r="E387">
        <v>239</v>
      </c>
      <c r="F387">
        <v>56.27</v>
      </c>
      <c r="G387">
        <v>1720</v>
      </c>
      <c r="H387">
        <v>1600</v>
      </c>
      <c r="I387">
        <v>14.11</v>
      </c>
      <c r="J387">
        <v>20.82</v>
      </c>
      <c r="K387">
        <v>24.28</v>
      </c>
      <c r="L387">
        <v>26.41</v>
      </c>
      <c r="M387">
        <v>226.8</v>
      </c>
      <c r="N387">
        <v>260.60000000000002</v>
      </c>
      <c r="O387">
        <v>27.847307279261901</v>
      </c>
      <c r="P387">
        <v>17.0677212633029</v>
      </c>
      <c r="Q387">
        <v>19.743126640502801</v>
      </c>
      <c r="R387">
        <v>22.544524465760901</v>
      </c>
      <c r="S387">
        <v>25.466387817005899</v>
      </c>
      <c r="T387">
        <v>28.503855792879001</v>
      </c>
      <c r="U387">
        <f>IF(K387&lt;Q387,4,IF(K387&lt;R387,3,IF(K387&lt;S387,2,1)))</f>
        <v>2</v>
      </c>
      <c r="V387">
        <f>IF(E387=E386,U387-U386,0)</f>
        <v>0</v>
      </c>
      <c r="W387">
        <f>VLOOKUP(E387,parc_nmudou!$A$2:$B$160,2,FALSE)</f>
        <v>1</v>
      </c>
      <c r="X387">
        <v>2</v>
      </c>
      <c r="Y387">
        <f t="shared" ref="Y387:Y450" si="6">IF(X387=4,23.12,IF(X387=3,25.37,IF(X387=2,27.62,29.87)))</f>
        <v>27.62</v>
      </c>
    </row>
    <row r="388" spans="1:25" x14ac:dyDescent="0.25">
      <c r="A388">
        <v>573116</v>
      </c>
      <c r="B388">
        <v>140</v>
      </c>
      <c r="C388">
        <v>84.43</v>
      </c>
      <c r="D388">
        <v>99.11</v>
      </c>
      <c r="E388">
        <v>240</v>
      </c>
      <c r="F388">
        <v>56.31</v>
      </c>
      <c r="G388">
        <v>1480</v>
      </c>
      <c r="H388">
        <v>1400</v>
      </c>
      <c r="I388">
        <v>15.49</v>
      </c>
      <c r="J388">
        <v>24.04</v>
      </c>
      <c r="K388">
        <v>26.34</v>
      </c>
      <c r="L388">
        <v>27.11</v>
      </c>
      <c r="M388">
        <v>259.44</v>
      </c>
      <c r="N388">
        <v>298.10000000000002</v>
      </c>
      <c r="O388">
        <v>29.398916577072999</v>
      </c>
      <c r="P388">
        <v>17.081529494623499</v>
      </c>
      <c r="Q388">
        <v>19.756062903248001</v>
      </c>
      <c r="R388">
        <v>22.556137327324802</v>
      </c>
      <c r="S388">
        <v>25.476228794937299</v>
      </c>
      <c r="T388">
        <v>28.511479655540299</v>
      </c>
      <c r="U388">
        <f>IF(K388&lt;Q388,4,IF(K388&lt;R388,3,IF(K388&lt;S388,2,1)))</f>
        <v>1</v>
      </c>
      <c r="V388">
        <f>IF(E388=E387,U388-U387,0)</f>
        <v>0</v>
      </c>
      <c r="W388">
        <f>VLOOKUP(E388,parc_nmudou!$A$2:$B$160,2,FALSE)</f>
        <v>1</v>
      </c>
      <c r="X388">
        <v>1</v>
      </c>
      <c r="Y388">
        <f t="shared" si="6"/>
        <v>29.87</v>
      </c>
    </row>
    <row r="389" spans="1:25" x14ac:dyDescent="0.25">
      <c r="A389">
        <v>573116</v>
      </c>
      <c r="B389">
        <v>141</v>
      </c>
      <c r="C389">
        <v>22.42</v>
      </c>
      <c r="D389">
        <v>133.41</v>
      </c>
      <c r="E389">
        <v>241</v>
      </c>
      <c r="F389">
        <v>56.31</v>
      </c>
      <c r="G389">
        <v>1480</v>
      </c>
      <c r="H389">
        <v>1420</v>
      </c>
      <c r="I389">
        <v>15.75</v>
      </c>
      <c r="J389">
        <v>23.89</v>
      </c>
      <c r="K389">
        <v>27.26</v>
      </c>
      <c r="L389">
        <v>29.09</v>
      </c>
      <c r="M389">
        <v>283.64</v>
      </c>
      <c r="N389">
        <v>325.91000000000003</v>
      </c>
      <c r="O389">
        <v>30.082386120145401</v>
      </c>
      <c r="P389">
        <v>17.081529494623499</v>
      </c>
      <c r="Q389">
        <v>19.756062903248001</v>
      </c>
      <c r="R389">
        <v>22.556137327324802</v>
      </c>
      <c r="S389">
        <v>25.476228794937299</v>
      </c>
      <c r="T389">
        <v>28.511479655540299</v>
      </c>
      <c r="U389">
        <f>IF(K389&lt;Q389,4,IF(K389&lt;R389,3,IF(K389&lt;S389,2,1)))</f>
        <v>1</v>
      </c>
      <c r="V389">
        <f>IF(E389=E388,U389-U388,0)</f>
        <v>0</v>
      </c>
      <c r="W389">
        <f>VLOOKUP(E389,parc_nmudou!$A$2:$B$160,2,FALSE)</f>
        <v>0</v>
      </c>
      <c r="X389">
        <v>1</v>
      </c>
      <c r="Y389">
        <f t="shared" si="6"/>
        <v>29.87</v>
      </c>
    </row>
    <row r="390" spans="1:25" x14ac:dyDescent="0.25">
      <c r="A390">
        <v>573116</v>
      </c>
      <c r="B390">
        <v>141</v>
      </c>
      <c r="C390">
        <v>22.42</v>
      </c>
      <c r="D390">
        <v>133.41</v>
      </c>
      <c r="E390">
        <v>242</v>
      </c>
      <c r="F390">
        <v>56.31</v>
      </c>
      <c r="G390">
        <v>1760</v>
      </c>
      <c r="H390">
        <v>1760</v>
      </c>
      <c r="I390">
        <v>14</v>
      </c>
      <c r="J390">
        <v>22.16</v>
      </c>
      <c r="K390">
        <v>23.96</v>
      </c>
      <c r="L390">
        <v>27.95</v>
      </c>
      <c r="M390">
        <v>245.95</v>
      </c>
      <c r="N390">
        <v>282.60000000000002</v>
      </c>
      <c r="O390">
        <v>27.593017463905301</v>
      </c>
      <c r="P390">
        <v>17.081529494623499</v>
      </c>
      <c r="Q390">
        <v>19.756062903248001</v>
      </c>
      <c r="R390">
        <v>22.556137327324802</v>
      </c>
      <c r="S390">
        <v>25.476228794937299</v>
      </c>
      <c r="T390">
        <v>28.511479655540299</v>
      </c>
      <c r="U390">
        <f>IF(K390&lt;Q390,4,IF(K390&lt;R390,3,IF(K390&lt;S390,2,1)))</f>
        <v>2</v>
      </c>
      <c r="V390">
        <f>IF(E390=E389,U390-U389,0)</f>
        <v>0</v>
      </c>
      <c r="W390">
        <f>VLOOKUP(E390,parc_nmudou!$A$2:$B$160,2,FALSE)</f>
        <v>0</v>
      </c>
      <c r="X390">
        <v>2</v>
      </c>
      <c r="Y390">
        <f t="shared" si="6"/>
        <v>27.62</v>
      </c>
    </row>
    <row r="391" spans="1:25" x14ac:dyDescent="0.25">
      <c r="A391">
        <v>573116</v>
      </c>
      <c r="B391">
        <v>142</v>
      </c>
      <c r="C391">
        <v>144.83000000000001</v>
      </c>
      <c r="D391">
        <v>309.33</v>
      </c>
      <c r="E391">
        <v>243</v>
      </c>
      <c r="F391">
        <v>56.34</v>
      </c>
      <c r="G391">
        <v>1480</v>
      </c>
      <c r="H391">
        <v>1420</v>
      </c>
      <c r="I391">
        <v>15.92</v>
      </c>
      <c r="J391">
        <v>24.71</v>
      </c>
      <c r="K391">
        <v>26.64</v>
      </c>
      <c r="L391">
        <v>28.91</v>
      </c>
      <c r="M391">
        <v>281.88</v>
      </c>
      <c r="N391">
        <v>323.88</v>
      </c>
      <c r="O391">
        <v>29.6175994567195</v>
      </c>
      <c r="P391">
        <v>17.091881718121002</v>
      </c>
      <c r="Q391">
        <v>19.765760096287501</v>
      </c>
      <c r="R391">
        <v>22.5648414153091</v>
      </c>
      <c r="S391">
        <v>25.483603988597</v>
      </c>
      <c r="T391">
        <v>28.517192666599801</v>
      </c>
      <c r="U391">
        <f>IF(K391&lt;Q391,4,IF(K391&lt;R391,3,IF(K391&lt;S391,2,1)))</f>
        <v>1</v>
      </c>
      <c r="V391">
        <f>IF(E391=E390,U391-U390,0)</f>
        <v>0</v>
      </c>
      <c r="W391">
        <f>VLOOKUP(E391,parc_nmudou!$A$2:$B$160,2,FALSE)</f>
        <v>0</v>
      </c>
      <c r="X391">
        <v>1</v>
      </c>
      <c r="Y391">
        <f t="shared" si="6"/>
        <v>29.87</v>
      </c>
    </row>
    <row r="392" spans="1:25" x14ac:dyDescent="0.25">
      <c r="A392">
        <v>573116</v>
      </c>
      <c r="B392">
        <v>142</v>
      </c>
      <c r="C392">
        <v>144.83000000000001</v>
      </c>
      <c r="D392">
        <v>309.33</v>
      </c>
      <c r="E392">
        <v>244</v>
      </c>
      <c r="F392">
        <v>56.34</v>
      </c>
      <c r="G392">
        <v>1660</v>
      </c>
      <c r="H392">
        <v>1600</v>
      </c>
      <c r="I392">
        <v>13.61</v>
      </c>
      <c r="J392">
        <v>20.49</v>
      </c>
      <c r="K392">
        <v>22.7</v>
      </c>
      <c r="L392">
        <v>23.94</v>
      </c>
      <c r="M392">
        <v>195.71</v>
      </c>
      <c r="N392">
        <v>224.88</v>
      </c>
      <c r="O392">
        <v>26.6062343248066</v>
      </c>
      <c r="P392">
        <v>17.091881718121002</v>
      </c>
      <c r="Q392">
        <v>19.765760096287501</v>
      </c>
      <c r="R392">
        <v>22.5648414153091</v>
      </c>
      <c r="S392">
        <v>25.483603988597</v>
      </c>
      <c r="T392">
        <v>28.517192666599801</v>
      </c>
      <c r="U392">
        <f>IF(K392&lt;Q392,4,IF(K392&lt;R392,3,IF(K392&lt;S392,2,1)))</f>
        <v>2</v>
      </c>
      <c r="V392">
        <f>IF(E392=E391,U392-U391,0)</f>
        <v>0</v>
      </c>
      <c r="W392">
        <f>VLOOKUP(E392,parc_nmudou!$A$2:$B$160,2,FALSE)</f>
        <v>0</v>
      </c>
      <c r="X392">
        <v>2</v>
      </c>
      <c r="Y392">
        <f t="shared" si="6"/>
        <v>27.62</v>
      </c>
    </row>
    <row r="393" spans="1:25" x14ac:dyDescent="0.25">
      <c r="A393">
        <v>573116</v>
      </c>
      <c r="B393">
        <v>156</v>
      </c>
      <c r="C393">
        <v>153.1</v>
      </c>
      <c r="D393">
        <v>92.58</v>
      </c>
      <c r="E393">
        <v>264</v>
      </c>
      <c r="F393">
        <v>56.77</v>
      </c>
      <c r="G393">
        <v>1502.63</v>
      </c>
      <c r="H393">
        <v>1477.59</v>
      </c>
      <c r="I393">
        <v>12.09</v>
      </c>
      <c r="J393">
        <v>19.63</v>
      </c>
      <c r="K393">
        <v>23.6</v>
      </c>
      <c r="L393">
        <v>19.37</v>
      </c>
      <c r="M393">
        <v>173.72</v>
      </c>
      <c r="N393">
        <v>200.18</v>
      </c>
      <c r="O393">
        <v>27.216307058620998</v>
      </c>
      <c r="P393">
        <v>17.239890230460599</v>
      </c>
      <c r="Q393">
        <v>19.904281798501199</v>
      </c>
      <c r="R393">
        <v>22.689077487985301</v>
      </c>
      <c r="S393">
        <v>25.5887950716752</v>
      </c>
      <c r="T393">
        <v>28.598621033371401</v>
      </c>
      <c r="U393">
        <f>IF(K393&lt;Q393,4,IF(K393&lt;R393,3,IF(K393&lt;S393,2,1)))</f>
        <v>2</v>
      </c>
      <c r="V393">
        <f>IF(E393=E392,U393-U392,0)</f>
        <v>0</v>
      </c>
      <c r="W393">
        <f>VLOOKUP(E393,parc_nmudou!$A$2:$B$160,2,FALSE)</f>
        <v>1</v>
      </c>
      <c r="X393">
        <v>2</v>
      </c>
      <c r="Y393">
        <f t="shared" si="6"/>
        <v>27.62</v>
      </c>
    </row>
    <row r="394" spans="1:25" x14ac:dyDescent="0.25">
      <c r="A394">
        <v>573116</v>
      </c>
      <c r="B394">
        <v>202</v>
      </c>
      <c r="C394">
        <v>71.819999999999993</v>
      </c>
      <c r="D394">
        <v>241.48</v>
      </c>
      <c r="E394">
        <v>334</v>
      </c>
      <c r="F394">
        <v>57.03</v>
      </c>
      <c r="G394">
        <v>1360</v>
      </c>
      <c r="H394">
        <v>1360</v>
      </c>
      <c r="I394">
        <v>15.13</v>
      </c>
      <c r="J394">
        <v>23.37</v>
      </c>
      <c r="K394">
        <v>25.54</v>
      </c>
      <c r="L394">
        <v>25.33</v>
      </c>
      <c r="M394">
        <v>238.17</v>
      </c>
      <c r="N394">
        <v>273.66000000000003</v>
      </c>
      <c r="O394">
        <v>28.664356041738898</v>
      </c>
      <c r="P394">
        <v>17.329043450726399</v>
      </c>
      <c r="Q394">
        <v>19.9876114934269</v>
      </c>
      <c r="R394">
        <v>22.7637243798636</v>
      </c>
      <c r="S394">
        <v>25.651929634118101</v>
      </c>
      <c r="T394">
        <v>28.647443985213801</v>
      </c>
      <c r="U394">
        <f>IF(K394&lt;Q394,4,IF(K394&lt;R394,3,IF(K394&lt;S394,2,1)))</f>
        <v>2</v>
      </c>
      <c r="V394">
        <f>IF(E394=E393,U394-U393,0)</f>
        <v>0</v>
      </c>
      <c r="W394">
        <f>VLOOKUP(E394,parc_nmudou!$A$2:$B$160,2,FALSE)</f>
        <v>1</v>
      </c>
      <c r="X394">
        <v>2</v>
      </c>
      <c r="Y394">
        <f t="shared" si="6"/>
        <v>27.62</v>
      </c>
    </row>
    <row r="395" spans="1:25" x14ac:dyDescent="0.25">
      <c r="A395">
        <v>573116</v>
      </c>
      <c r="B395">
        <v>202</v>
      </c>
      <c r="C395">
        <v>71.819999999999993</v>
      </c>
      <c r="D395">
        <v>241.48</v>
      </c>
      <c r="E395">
        <v>335</v>
      </c>
      <c r="F395">
        <v>57.03</v>
      </c>
      <c r="G395">
        <v>1340</v>
      </c>
      <c r="H395">
        <v>1320</v>
      </c>
      <c r="I395">
        <v>15.58</v>
      </c>
      <c r="J395">
        <v>25.99</v>
      </c>
      <c r="K395">
        <v>27.8</v>
      </c>
      <c r="L395">
        <v>25.58</v>
      </c>
      <c r="M395">
        <v>262.81</v>
      </c>
      <c r="N395">
        <v>301.97000000000003</v>
      </c>
      <c r="O395">
        <v>30.3713883999636</v>
      </c>
      <c r="P395">
        <v>17.329043450726399</v>
      </c>
      <c r="Q395">
        <v>19.9876114934269</v>
      </c>
      <c r="R395">
        <v>22.7637243798636</v>
      </c>
      <c r="S395">
        <v>25.651929634118101</v>
      </c>
      <c r="T395">
        <v>28.647443985213801</v>
      </c>
      <c r="U395">
        <f>IF(K395&lt;Q395,4,IF(K395&lt;R395,3,IF(K395&lt;S395,2,1)))</f>
        <v>1</v>
      </c>
      <c r="V395">
        <f>IF(E395=E394,U395-U394,0)</f>
        <v>0</v>
      </c>
      <c r="W395">
        <f>VLOOKUP(E395,parc_nmudou!$A$2:$B$160,2,FALSE)</f>
        <v>1</v>
      </c>
      <c r="X395">
        <v>1</v>
      </c>
      <c r="Y395">
        <f t="shared" si="6"/>
        <v>29.87</v>
      </c>
    </row>
    <row r="396" spans="1:25" x14ac:dyDescent="0.25">
      <c r="A396">
        <v>573116</v>
      </c>
      <c r="B396">
        <v>157</v>
      </c>
      <c r="C396">
        <v>78.040000000000006</v>
      </c>
      <c r="D396">
        <v>136.68</v>
      </c>
      <c r="E396">
        <v>265</v>
      </c>
      <c r="F396">
        <v>57.39</v>
      </c>
      <c r="G396">
        <v>1431.78</v>
      </c>
      <c r="H396">
        <v>1431.78</v>
      </c>
      <c r="I396">
        <v>13.52</v>
      </c>
      <c r="J396">
        <v>22.18</v>
      </c>
      <c r="K396">
        <v>22.7</v>
      </c>
      <c r="L396">
        <v>21.24</v>
      </c>
      <c r="M396">
        <v>195.73</v>
      </c>
      <c r="N396">
        <v>225.55</v>
      </c>
      <c r="O396">
        <v>26.3669589247346</v>
      </c>
      <c r="P396">
        <v>17.452060041844501</v>
      </c>
      <c r="Q396">
        <v>20.102458990527499</v>
      </c>
      <c r="R396">
        <v>22.8664960515516</v>
      </c>
      <c r="S396">
        <v>25.738766941916399</v>
      </c>
      <c r="T396">
        <v>28.7145362674297</v>
      </c>
      <c r="U396">
        <f>IF(K396&lt;Q396,4,IF(K396&lt;R396,3,IF(K396&lt;S396,2,1)))</f>
        <v>3</v>
      </c>
      <c r="V396">
        <f>IF(E396=E395,U396-U395,0)</f>
        <v>0</v>
      </c>
      <c r="W396">
        <f>VLOOKUP(E396,parc_nmudou!$A$2:$B$160,2,FALSE)</f>
        <v>1</v>
      </c>
      <c r="X396">
        <v>3</v>
      </c>
      <c r="Y396">
        <f t="shared" si="6"/>
        <v>25.37</v>
      </c>
    </row>
    <row r="397" spans="1:25" x14ac:dyDescent="0.25">
      <c r="A397">
        <v>573116</v>
      </c>
      <c r="B397">
        <v>157</v>
      </c>
      <c r="C397">
        <v>78.040000000000006</v>
      </c>
      <c r="D397">
        <v>136.68</v>
      </c>
      <c r="E397">
        <v>266</v>
      </c>
      <c r="F397">
        <v>57.39</v>
      </c>
      <c r="G397">
        <v>1483.57</v>
      </c>
      <c r="H397">
        <v>1434.12</v>
      </c>
      <c r="I397">
        <v>13.24</v>
      </c>
      <c r="J397">
        <v>21.92</v>
      </c>
      <c r="K397">
        <v>24.17</v>
      </c>
      <c r="L397">
        <v>20.95</v>
      </c>
      <c r="M397">
        <v>195.2</v>
      </c>
      <c r="N397">
        <v>224.92</v>
      </c>
      <c r="O397">
        <v>27.5313928233974</v>
      </c>
      <c r="P397">
        <v>17.452060041844501</v>
      </c>
      <c r="Q397">
        <v>20.102458990527499</v>
      </c>
      <c r="R397">
        <v>22.8664960515516</v>
      </c>
      <c r="S397">
        <v>25.738766941916399</v>
      </c>
      <c r="T397">
        <v>28.7145362674297</v>
      </c>
      <c r="U397">
        <f>IF(K397&lt;Q397,4,IF(K397&lt;R397,3,IF(K397&lt;S397,2,1)))</f>
        <v>2</v>
      </c>
      <c r="V397">
        <f>IF(E397=E396,U397-U396,0)</f>
        <v>0</v>
      </c>
      <c r="W397">
        <f>VLOOKUP(E397,parc_nmudou!$A$2:$B$160,2,FALSE)</f>
        <v>0</v>
      </c>
      <c r="X397">
        <v>2</v>
      </c>
      <c r="Y397">
        <f t="shared" si="6"/>
        <v>27.62</v>
      </c>
    </row>
    <row r="398" spans="1:25" x14ac:dyDescent="0.25">
      <c r="A398">
        <v>573116</v>
      </c>
      <c r="B398">
        <v>186</v>
      </c>
      <c r="C398">
        <v>164.11</v>
      </c>
      <c r="D398">
        <v>125.38</v>
      </c>
      <c r="E398">
        <v>308</v>
      </c>
      <c r="F398">
        <v>57.69</v>
      </c>
      <c r="G398">
        <v>1392.6</v>
      </c>
      <c r="H398">
        <v>1370.5</v>
      </c>
      <c r="I398">
        <v>16.28</v>
      </c>
      <c r="J398">
        <v>22.86</v>
      </c>
      <c r="K398">
        <v>26.4</v>
      </c>
      <c r="L398">
        <v>30.47</v>
      </c>
      <c r="M398">
        <v>289.56</v>
      </c>
      <c r="N398">
        <v>332.71</v>
      </c>
      <c r="O398">
        <v>29.204142554633901</v>
      </c>
      <c r="P398">
        <v>17.554193464092499</v>
      </c>
      <c r="Q398">
        <v>20.1976932308723</v>
      </c>
      <c r="R398">
        <v>22.951621550779201</v>
      </c>
      <c r="S398">
        <v>25.810620259637702</v>
      </c>
      <c r="T398">
        <v>28.769998948247299</v>
      </c>
      <c r="U398">
        <f>IF(K398&lt;Q398,4,IF(K398&lt;R398,3,IF(K398&lt;S398,2,1)))</f>
        <v>1</v>
      </c>
      <c r="V398">
        <f>IF(E398=E397,U398-U397,0)</f>
        <v>0</v>
      </c>
      <c r="W398">
        <f>VLOOKUP(E398,parc_nmudou!$A$2:$B$160,2,FALSE)</f>
        <v>1</v>
      </c>
      <c r="X398">
        <v>1</v>
      </c>
      <c r="Y398">
        <f t="shared" si="6"/>
        <v>29.87</v>
      </c>
    </row>
    <row r="399" spans="1:25" x14ac:dyDescent="0.25">
      <c r="A399">
        <v>573116</v>
      </c>
      <c r="B399">
        <v>186</v>
      </c>
      <c r="C399">
        <v>164.11</v>
      </c>
      <c r="D399">
        <v>125.38</v>
      </c>
      <c r="E399">
        <v>309</v>
      </c>
      <c r="F399">
        <v>57.69</v>
      </c>
      <c r="G399">
        <v>1520</v>
      </c>
      <c r="H399">
        <v>1540</v>
      </c>
      <c r="I399">
        <v>15.89</v>
      </c>
      <c r="J399">
        <v>23.66</v>
      </c>
      <c r="K399">
        <v>27.18</v>
      </c>
      <c r="L399">
        <v>32.22</v>
      </c>
      <c r="M399">
        <v>312.89999999999998</v>
      </c>
      <c r="N399">
        <v>359.53</v>
      </c>
      <c r="O399">
        <v>29.800429442986101</v>
      </c>
      <c r="P399">
        <v>17.554193464092499</v>
      </c>
      <c r="Q399">
        <v>20.1976932308723</v>
      </c>
      <c r="R399">
        <v>22.951621550779201</v>
      </c>
      <c r="S399">
        <v>25.810620259637702</v>
      </c>
      <c r="T399">
        <v>28.769998948247299</v>
      </c>
      <c r="U399">
        <f>IF(K399&lt;Q399,4,IF(K399&lt;R399,3,IF(K399&lt;S399,2,1)))</f>
        <v>1</v>
      </c>
      <c r="V399">
        <f>IF(E399=E398,U399-U398,0)</f>
        <v>0</v>
      </c>
      <c r="W399">
        <f>VLOOKUP(E399,parc_nmudou!$A$2:$B$160,2,FALSE)</f>
        <v>0</v>
      </c>
      <c r="X399">
        <v>1</v>
      </c>
      <c r="Y399">
        <f t="shared" si="6"/>
        <v>29.87</v>
      </c>
    </row>
    <row r="400" spans="1:25" x14ac:dyDescent="0.25">
      <c r="A400">
        <v>573116</v>
      </c>
      <c r="B400">
        <v>121</v>
      </c>
      <c r="C400">
        <v>34.21</v>
      </c>
      <c r="D400">
        <v>281.35000000000002</v>
      </c>
      <c r="E400">
        <v>215</v>
      </c>
      <c r="F400">
        <v>58.11</v>
      </c>
      <c r="G400">
        <v>1440</v>
      </c>
      <c r="H400">
        <v>1420</v>
      </c>
      <c r="I400">
        <v>12.52</v>
      </c>
      <c r="J400">
        <v>17.54</v>
      </c>
      <c r="K400">
        <v>18.88</v>
      </c>
      <c r="L400">
        <v>17.71</v>
      </c>
      <c r="M400">
        <v>121.65</v>
      </c>
      <c r="N400">
        <v>139.78</v>
      </c>
      <c r="O400">
        <v>23.022535682324101</v>
      </c>
      <c r="P400">
        <v>17.696595459956601</v>
      </c>
      <c r="Q400">
        <v>20.3303003720421</v>
      </c>
      <c r="R400">
        <v>23.070010209058498</v>
      </c>
      <c r="S400">
        <v>25.910440036557102</v>
      </c>
      <c r="T400">
        <v>28.846969788989799</v>
      </c>
      <c r="U400">
        <f>IF(K400&lt;Q400,4,IF(K400&lt;R400,3,IF(K400&lt;S400,2,1)))</f>
        <v>4</v>
      </c>
      <c r="V400">
        <f>IF(E400=E399,U400-U399,0)</f>
        <v>0</v>
      </c>
      <c r="W400">
        <f>VLOOKUP(E400,parc_nmudou!$A$2:$B$160,2,FALSE)</f>
        <v>2</v>
      </c>
      <c r="X400">
        <v>4</v>
      </c>
      <c r="Y400">
        <f t="shared" si="6"/>
        <v>23.12</v>
      </c>
    </row>
    <row r="401" spans="1:25" x14ac:dyDescent="0.25">
      <c r="A401">
        <v>573116</v>
      </c>
      <c r="B401">
        <v>121</v>
      </c>
      <c r="C401">
        <v>34.21</v>
      </c>
      <c r="D401">
        <v>281.35000000000002</v>
      </c>
      <c r="E401">
        <v>216</v>
      </c>
      <c r="F401">
        <v>58.11</v>
      </c>
      <c r="G401">
        <v>1540</v>
      </c>
      <c r="H401">
        <v>1480</v>
      </c>
      <c r="I401">
        <v>14.45</v>
      </c>
      <c r="J401">
        <v>21.74</v>
      </c>
      <c r="K401">
        <v>23.48</v>
      </c>
      <c r="L401">
        <v>24.72</v>
      </c>
      <c r="M401">
        <v>212.54</v>
      </c>
      <c r="N401">
        <v>244.23</v>
      </c>
      <c r="O401">
        <v>26.829662422529601</v>
      </c>
      <c r="P401">
        <v>17.696595459956601</v>
      </c>
      <c r="Q401">
        <v>20.3303003720421</v>
      </c>
      <c r="R401">
        <v>23.070010209058498</v>
      </c>
      <c r="S401">
        <v>25.910440036557102</v>
      </c>
      <c r="T401">
        <v>28.846969788989799</v>
      </c>
      <c r="U401">
        <f>IF(K401&lt;Q401,4,IF(K401&lt;R401,3,IF(K401&lt;S401,2,1)))</f>
        <v>2</v>
      </c>
      <c r="V401">
        <f>IF(E401=E400,U401-U400,0)</f>
        <v>0</v>
      </c>
      <c r="W401">
        <f>VLOOKUP(E401,parc_nmudou!$A$2:$B$160,2,FALSE)</f>
        <v>0</v>
      </c>
      <c r="X401">
        <v>2</v>
      </c>
      <c r="Y401">
        <f t="shared" si="6"/>
        <v>27.62</v>
      </c>
    </row>
    <row r="402" spans="1:25" x14ac:dyDescent="0.25">
      <c r="A402">
        <v>573116</v>
      </c>
      <c r="B402">
        <v>122</v>
      </c>
      <c r="C402">
        <v>100.44</v>
      </c>
      <c r="D402">
        <v>137.44</v>
      </c>
      <c r="E402">
        <v>217</v>
      </c>
      <c r="F402">
        <v>58.28</v>
      </c>
      <c r="G402">
        <v>1600</v>
      </c>
      <c r="H402">
        <v>1600</v>
      </c>
      <c r="I402">
        <v>15.01</v>
      </c>
      <c r="J402">
        <v>23.67</v>
      </c>
      <c r="K402">
        <v>25.46</v>
      </c>
      <c r="L402">
        <v>28.96</v>
      </c>
      <c r="M402">
        <v>270.33</v>
      </c>
      <c r="N402">
        <v>310.62</v>
      </c>
      <c r="O402">
        <v>28.3657617344501</v>
      </c>
      <c r="P402">
        <v>17.754039391638401</v>
      </c>
      <c r="Q402">
        <v>20.383735664192699</v>
      </c>
      <c r="R402">
        <v>23.117669322111901</v>
      </c>
      <c r="S402">
        <v>25.950587829027999</v>
      </c>
      <c r="T402">
        <v>28.877901927059099</v>
      </c>
      <c r="U402">
        <f>IF(K402&lt;Q402,4,IF(K402&lt;R402,3,IF(K402&lt;S402,2,1)))</f>
        <v>2</v>
      </c>
      <c r="V402">
        <f>IF(E402=E401,U402-U401,0)</f>
        <v>0</v>
      </c>
      <c r="W402">
        <f>VLOOKUP(E402,parc_nmudou!$A$2:$B$160,2,FALSE)</f>
        <v>1</v>
      </c>
      <c r="X402">
        <v>2</v>
      </c>
      <c r="Y402">
        <f t="shared" si="6"/>
        <v>27.62</v>
      </c>
    </row>
    <row r="403" spans="1:25" x14ac:dyDescent="0.25">
      <c r="A403">
        <v>573116</v>
      </c>
      <c r="B403">
        <v>123</v>
      </c>
      <c r="C403">
        <v>53.78</v>
      </c>
      <c r="D403">
        <v>286.49</v>
      </c>
      <c r="E403">
        <v>218</v>
      </c>
      <c r="F403">
        <v>58.28</v>
      </c>
      <c r="G403">
        <v>1620</v>
      </c>
      <c r="H403">
        <v>1500</v>
      </c>
      <c r="I403">
        <v>15.87</v>
      </c>
      <c r="J403">
        <v>23.39</v>
      </c>
      <c r="K403">
        <v>26.1</v>
      </c>
      <c r="L403">
        <v>30.87</v>
      </c>
      <c r="M403">
        <v>289.99</v>
      </c>
      <c r="N403">
        <v>333.2</v>
      </c>
      <c r="O403">
        <v>28.866595648004601</v>
      </c>
      <c r="P403">
        <v>17.754039391638401</v>
      </c>
      <c r="Q403">
        <v>20.383735664192699</v>
      </c>
      <c r="R403">
        <v>23.117669322111901</v>
      </c>
      <c r="S403">
        <v>25.950587829027999</v>
      </c>
      <c r="T403">
        <v>28.877901927059099</v>
      </c>
      <c r="U403">
        <f>IF(K403&lt;Q403,4,IF(K403&lt;R403,3,IF(K403&lt;S403,2,1)))</f>
        <v>1</v>
      </c>
      <c r="V403">
        <f>IF(E403=E402,U403-U402,0)</f>
        <v>0</v>
      </c>
      <c r="W403">
        <f>VLOOKUP(E403,parc_nmudou!$A$2:$B$160,2,FALSE)</f>
        <v>1</v>
      </c>
      <c r="X403">
        <v>1</v>
      </c>
      <c r="Y403">
        <f t="shared" si="6"/>
        <v>29.87</v>
      </c>
    </row>
    <row r="404" spans="1:25" x14ac:dyDescent="0.25">
      <c r="A404">
        <v>573116</v>
      </c>
      <c r="B404">
        <v>120</v>
      </c>
      <c r="C404">
        <v>97.84</v>
      </c>
      <c r="D404">
        <v>158.55000000000001</v>
      </c>
      <c r="E404">
        <v>214</v>
      </c>
      <c r="F404">
        <v>58.38</v>
      </c>
      <c r="G404">
        <v>1620</v>
      </c>
      <c r="H404">
        <v>1640</v>
      </c>
      <c r="I404">
        <v>14.38</v>
      </c>
      <c r="J404">
        <v>21.71</v>
      </c>
      <c r="K404">
        <v>24.86</v>
      </c>
      <c r="L404">
        <v>27.69</v>
      </c>
      <c r="M404">
        <v>243.88</v>
      </c>
      <c r="N404">
        <v>280.22000000000003</v>
      </c>
      <c r="O404">
        <v>27.8727604661455</v>
      </c>
      <c r="P404">
        <v>17.787777250692699</v>
      </c>
      <c r="Q404">
        <v>20.4151038580513</v>
      </c>
      <c r="R404">
        <v>23.145634273119899</v>
      </c>
      <c r="S404">
        <v>25.974135735834899</v>
      </c>
      <c r="T404">
        <v>28.8960377172154</v>
      </c>
      <c r="U404">
        <f>IF(K404&lt;Q404,4,IF(K404&lt;R404,3,IF(K404&lt;S404,2,1)))</f>
        <v>2</v>
      </c>
      <c r="V404">
        <f>IF(E404=E403,U404-U403,0)</f>
        <v>0</v>
      </c>
      <c r="W404">
        <f>VLOOKUP(E404,parc_nmudou!$A$2:$B$160,2,FALSE)</f>
        <v>1</v>
      </c>
      <c r="X404">
        <v>2</v>
      </c>
      <c r="Y404">
        <f t="shared" si="6"/>
        <v>27.62</v>
      </c>
    </row>
    <row r="405" spans="1:25" x14ac:dyDescent="0.25">
      <c r="A405">
        <v>573116</v>
      </c>
      <c r="B405">
        <v>166</v>
      </c>
      <c r="C405">
        <v>163.37</v>
      </c>
      <c r="D405">
        <v>292.94</v>
      </c>
      <c r="E405">
        <v>276</v>
      </c>
      <c r="F405">
        <v>58.41</v>
      </c>
      <c r="G405">
        <v>1511.53</v>
      </c>
      <c r="H405">
        <v>1486.33</v>
      </c>
      <c r="I405">
        <v>12.75</v>
      </c>
      <c r="J405">
        <v>18.97</v>
      </c>
      <c r="K405">
        <v>20.9</v>
      </c>
      <c r="L405">
        <v>19.38</v>
      </c>
      <c r="M405">
        <v>151.85</v>
      </c>
      <c r="N405">
        <v>168.53</v>
      </c>
      <c r="O405">
        <v>24.6480057598116</v>
      </c>
      <c r="P405">
        <v>17.797890985220999</v>
      </c>
      <c r="Q405">
        <v>20.4245050249597</v>
      </c>
      <c r="R405">
        <v>23.154013685536501</v>
      </c>
      <c r="S405">
        <v>25.9811902421147</v>
      </c>
      <c r="T405">
        <v>28.901469870674902</v>
      </c>
      <c r="U405">
        <f>IF(K405&lt;Q405,4,IF(K405&lt;R405,3,IF(K405&lt;S405,2,1)))</f>
        <v>3</v>
      </c>
      <c r="V405">
        <f>IF(E405=E404,U405-U404,0)</f>
        <v>0</v>
      </c>
      <c r="W405">
        <f>VLOOKUP(E405,parc_nmudou!$A$2:$B$160,2,FALSE)</f>
        <v>0</v>
      </c>
      <c r="X405">
        <v>3</v>
      </c>
      <c r="Y405">
        <f t="shared" si="6"/>
        <v>25.37</v>
      </c>
    </row>
    <row r="406" spans="1:25" x14ac:dyDescent="0.25">
      <c r="A406">
        <v>573116</v>
      </c>
      <c r="B406">
        <v>206</v>
      </c>
      <c r="C406">
        <v>66.66</v>
      </c>
      <c r="D406">
        <v>201.28</v>
      </c>
      <c r="E406">
        <v>342</v>
      </c>
      <c r="F406">
        <v>58.51</v>
      </c>
      <c r="G406">
        <v>1730.1</v>
      </c>
      <c r="H406">
        <v>1730.1</v>
      </c>
      <c r="I406">
        <v>14.45</v>
      </c>
      <c r="J406">
        <v>23.79</v>
      </c>
      <c r="K406">
        <v>25.27</v>
      </c>
      <c r="L406">
        <v>28.83</v>
      </c>
      <c r="M406">
        <v>280.49</v>
      </c>
      <c r="N406">
        <v>319.05</v>
      </c>
      <c r="O406">
        <v>28.1715472202367</v>
      </c>
      <c r="P406">
        <v>17.831577991311399</v>
      </c>
      <c r="Q406">
        <v>20.455811279933101</v>
      </c>
      <c r="R406">
        <v>23.181911515784201</v>
      </c>
      <c r="S406">
        <v>26.004672428862602</v>
      </c>
      <c r="T406">
        <v>28.919548495909201</v>
      </c>
      <c r="U406">
        <f>IF(K406&lt;Q406,4,IF(K406&lt;R406,3,IF(K406&lt;S406,2,1)))</f>
        <v>2</v>
      </c>
      <c r="V406">
        <f>IF(E406=E405,U406-U405,0)</f>
        <v>0</v>
      </c>
      <c r="W406">
        <f>VLOOKUP(E406,parc_nmudou!$A$2:$B$160,2,FALSE)</f>
        <v>1</v>
      </c>
      <c r="X406">
        <v>2</v>
      </c>
      <c r="Y406">
        <f t="shared" si="6"/>
        <v>27.62</v>
      </c>
    </row>
    <row r="407" spans="1:25" x14ac:dyDescent="0.25">
      <c r="A407">
        <v>573116</v>
      </c>
      <c r="B407">
        <v>206</v>
      </c>
      <c r="C407">
        <v>66.66</v>
      </c>
      <c r="D407">
        <v>201.28</v>
      </c>
      <c r="E407">
        <v>343</v>
      </c>
      <c r="F407">
        <v>58.51</v>
      </c>
      <c r="G407">
        <v>1720.38</v>
      </c>
      <c r="H407">
        <v>1777.73</v>
      </c>
      <c r="I407">
        <v>12.33</v>
      </c>
      <c r="J407">
        <v>20.65</v>
      </c>
      <c r="K407">
        <v>23.17</v>
      </c>
      <c r="L407">
        <v>21.93</v>
      </c>
      <c r="M407">
        <v>188.42</v>
      </c>
      <c r="N407">
        <v>214.32</v>
      </c>
      <c r="O407">
        <v>26.490342122172901</v>
      </c>
      <c r="P407">
        <v>17.831577991311399</v>
      </c>
      <c r="Q407">
        <v>20.455811279933101</v>
      </c>
      <c r="R407">
        <v>23.181911515784201</v>
      </c>
      <c r="S407">
        <v>26.004672428862602</v>
      </c>
      <c r="T407">
        <v>28.919548495909201</v>
      </c>
      <c r="U407">
        <f>IF(K407&lt;Q407,4,IF(K407&lt;R407,3,IF(K407&lt;S407,2,1)))</f>
        <v>3</v>
      </c>
      <c r="V407">
        <f>IF(E407=E406,U407-U406,0)</f>
        <v>0</v>
      </c>
      <c r="W407">
        <f>VLOOKUP(E407,parc_nmudou!$A$2:$B$160,2,FALSE)</f>
        <v>1</v>
      </c>
      <c r="X407">
        <v>3</v>
      </c>
      <c r="Y407">
        <f t="shared" si="6"/>
        <v>25.37</v>
      </c>
    </row>
    <row r="408" spans="1:25" x14ac:dyDescent="0.25">
      <c r="A408">
        <v>573116</v>
      </c>
      <c r="B408">
        <v>206</v>
      </c>
      <c r="C408">
        <v>66.66</v>
      </c>
      <c r="D408">
        <v>201.28</v>
      </c>
      <c r="E408">
        <v>344</v>
      </c>
      <c r="F408">
        <v>58.51</v>
      </c>
      <c r="G408">
        <v>1681.19</v>
      </c>
      <c r="H408">
        <v>1681.19</v>
      </c>
      <c r="I408">
        <v>11.86</v>
      </c>
      <c r="J408">
        <v>19.53</v>
      </c>
      <c r="K408">
        <v>21.13</v>
      </c>
      <c r="L408">
        <v>18.98</v>
      </c>
      <c r="M408">
        <v>152.33000000000001</v>
      </c>
      <c r="N408">
        <v>173.27</v>
      </c>
      <c r="O408">
        <v>24.814163797438599</v>
      </c>
      <c r="P408">
        <v>17.831577991311399</v>
      </c>
      <c r="Q408">
        <v>20.455811279933101</v>
      </c>
      <c r="R408">
        <v>23.181911515784201</v>
      </c>
      <c r="S408">
        <v>26.004672428862602</v>
      </c>
      <c r="T408">
        <v>28.919548495909201</v>
      </c>
      <c r="U408">
        <f>IF(K408&lt;Q408,4,IF(K408&lt;R408,3,IF(K408&lt;S408,2,1)))</f>
        <v>3</v>
      </c>
      <c r="V408">
        <f>IF(E408=E407,U408-U407,0)</f>
        <v>0</v>
      </c>
      <c r="W408">
        <f>VLOOKUP(E408,parc_nmudou!$A$2:$B$160,2,FALSE)</f>
        <v>1</v>
      </c>
      <c r="X408">
        <v>4</v>
      </c>
      <c r="Y408">
        <f t="shared" si="6"/>
        <v>23.12</v>
      </c>
    </row>
    <row r="409" spans="1:25" x14ac:dyDescent="0.25">
      <c r="A409">
        <v>573116</v>
      </c>
      <c r="B409">
        <v>164</v>
      </c>
      <c r="C409">
        <v>178.25</v>
      </c>
      <c r="D409">
        <v>71.5</v>
      </c>
      <c r="E409">
        <v>273</v>
      </c>
      <c r="F409">
        <v>58.71</v>
      </c>
      <c r="G409">
        <v>1621.49</v>
      </c>
      <c r="H409">
        <v>1567.44</v>
      </c>
      <c r="I409">
        <v>14.5</v>
      </c>
      <c r="J409">
        <v>25.51</v>
      </c>
      <c r="K409">
        <v>26.6</v>
      </c>
      <c r="L409">
        <v>26.3</v>
      </c>
      <c r="M409">
        <v>267.79000000000002</v>
      </c>
      <c r="N409">
        <v>309.69</v>
      </c>
      <c r="O409">
        <v>29.1802741822837</v>
      </c>
      <c r="P409">
        <v>17.898834369983799</v>
      </c>
      <c r="Q409">
        <v>20.518280880385898</v>
      </c>
      <c r="R409">
        <v>23.237552566716499</v>
      </c>
      <c r="S409">
        <v>26.051485601611901</v>
      </c>
      <c r="T409">
        <v>28.9555743527538</v>
      </c>
      <c r="U409">
        <f>IF(K409&lt;Q409,4,IF(K409&lt;R409,3,IF(K409&lt;S409,2,1)))</f>
        <v>1</v>
      </c>
      <c r="V409">
        <f>IF(E409=E408,U409-U408,0)</f>
        <v>0</v>
      </c>
      <c r="W409">
        <f>VLOOKUP(E409,parc_nmudou!$A$2:$B$160,2,FALSE)</f>
        <v>1</v>
      </c>
      <c r="X409">
        <v>1</v>
      </c>
      <c r="Y409">
        <f t="shared" si="6"/>
        <v>29.87</v>
      </c>
    </row>
    <row r="410" spans="1:25" x14ac:dyDescent="0.25">
      <c r="A410">
        <v>573116</v>
      </c>
      <c r="B410">
        <v>164</v>
      </c>
      <c r="C410">
        <v>178.25</v>
      </c>
      <c r="D410">
        <v>71.5</v>
      </c>
      <c r="E410">
        <v>274</v>
      </c>
      <c r="F410">
        <v>58.71</v>
      </c>
      <c r="G410">
        <v>1795.01</v>
      </c>
      <c r="H410">
        <v>1795.01</v>
      </c>
      <c r="I410">
        <v>13.79</v>
      </c>
      <c r="J410">
        <v>24.26</v>
      </c>
      <c r="K410">
        <v>25.8</v>
      </c>
      <c r="L410">
        <v>27.47</v>
      </c>
      <c r="M410">
        <v>268.70999999999998</v>
      </c>
      <c r="N410">
        <v>310.75</v>
      </c>
      <c r="O410">
        <v>28.551857848522499</v>
      </c>
      <c r="P410">
        <v>17.898834369983799</v>
      </c>
      <c r="Q410">
        <v>20.518280880385898</v>
      </c>
      <c r="R410">
        <v>23.237552566716499</v>
      </c>
      <c r="S410">
        <v>26.051485601611901</v>
      </c>
      <c r="T410">
        <v>28.9555743527538</v>
      </c>
      <c r="U410">
        <f>IF(K410&lt;Q410,4,IF(K410&lt;R410,3,IF(K410&lt;S410,2,1)))</f>
        <v>2</v>
      </c>
      <c r="V410">
        <f>IF(E410=E409,U410-U409,0)</f>
        <v>0</v>
      </c>
      <c r="W410">
        <f>VLOOKUP(E410,parc_nmudou!$A$2:$B$160,2,FALSE)</f>
        <v>1</v>
      </c>
      <c r="X410">
        <v>2</v>
      </c>
      <c r="Y410">
        <f t="shared" si="6"/>
        <v>27.62</v>
      </c>
    </row>
    <row r="411" spans="1:25" x14ac:dyDescent="0.25">
      <c r="A411">
        <v>573116</v>
      </c>
      <c r="B411">
        <v>188</v>
      </c>
      <c r="C411">
        <v>176.53</v>
      </c>
      <c r="D411">
        <v>181.5</v>
      </c>
      <c r="E411">
        <v>311</v>
      </c>
      <c r="F411">
        <v>59.1</v>
      </c>
      <c r="G411">
        <v>1670.01</v>
      </c>
      <c r="H411">
        <v>1614.34</v>
      </c>
      <c r="I411">
        <v>16.05</v>
      </c>
      <c r="J411">
        <v>23.57</v>
      </c>
      <c r="K411">
        <v>26.05</v>
      </c>
      <c r="L411">
        <v>34.35</v>
      </c>
      <c r="M411">
        <v>341.65</v>
      </c>
      <c r="N411">
        <v>376.64</v>
      </c>
      <c r="O411">
        <v>28.676938738002399</v>
      </c>
      <c r="P411">
        <v>18.029531556689999</v>
      </c>
      <c r="Q411">
        <v>20.639548724971199</v>
      </c>
      <c r="R411">
        <v>23.345461386609902</v>
      </c>
      <c r="S411">
        <v>26.142194164456299</v>
      </c>
      <c r="T411">
        <v>29.025323982261899</v>
      </c>
      <c r="U411">
        <f>IF(K411&lt;Q411,4,IF(K411&lt;R411,3,IF(K411&lt;S411,2,1)))</f>
        <v>2</v>
      </c>
      <c r="V411">
        <f>IF(E411=E410,U411-U410,0)</f>
        <v>0</v>
      </c>
      <c r="W411">
        <f>VLOOKUP(E411,parc_nmudou!$A$2:$B$160,2,FALSE)</f>
        <v>1</v>
      </c>
      <c r="X411">
        <v>2</v>
      </c>
      <c r="Y411">
        <f t="shared" si="6"/>
        <v>27.62</v>
      </c>
    </row>
    <row r="412" spans="1:25" x14ac:dyDescent="0.25">
      <c r="A412">
        <v>573116</v>
      </c>
      <c r="B412">
        <v>188</v>
      </c>
      <c r="C412">
        <v>176.53</v>
      </c>
      <c r="D412">
        <v>181.5</v>
      </c>
      <c r="E412">
        <v>312</v>
      </c>
      <c r="F412">
        <v>59.1</v>
      </c>
      <c r="G412">
        <v>1701.98</v>
      </c>
      <c r="H412">
        <v>1673.62</v>
      </c>
      <c r="I412">
        <v>16.02</v>
      </c>
      <c r="J412">
        <v>24.07</v>
      </c>
      <c r="K412">
        <v>27.25</v>
      </c>
      <c r="L412">
        <v>35.67</v>
      </c>
      <c r="M412">
        <v>361.29</v>
      </c>
      <c r="N412">
        <v>398.31</v>
      </c>
      <c r="O412">
        <v>29.6223616185247</v>
      </c>
      <c r="P412">
        <v>18.029531556689999</v>
      </c>
      <c r="Q412">
        <v>20.639548724971199</v>
      </c>
      <c r="R412">
        <v>23.345461386609902</v>
      </c>
      <c r="S412">
        <v>26.142194164456299</v>
      </c>
      <c r="T412">
        <v>29.025323982261899</v>
      </c>
      <c r="U412">
        <f>IF(K412&lt;Q412,4,IF(K412&lt;R412,3,IF(K412&lt;S412,2,1)))</f>
        <v>1</v>
      </c>
      <c r="V412">
        <f>IF(E412=E411,U412-U411,0)</f>
        <v>0</v>
      </c>
      <c r="W412">
        <f>VLOOKUP(E412,parc_nmudou!$A$2:$B$160,2,FALSE)</f>
        <v>0</v>
      </c>
      <c r="X412">
        <v>1</v>
      </c>
      <c r="Y412">
        <f t="shared" si="6"/>
        <v>29.87</v>
      </c>
    </row>
    <row r="413" spans="1:25" x14ac:dyDescent="0.25">
      <c r="A413">
        <v>573116</v>
      </c>
      <c r="B413">
        <v>124</v>
      </c>
      <c r="C413">
        <v>37.17</v>
      </c>
      <c r="D413">
        <v>83.55</v>
      </c>
      <c r="E413">
        <v>219</v>
      </c>
      <c r="F413">
        <v>59.4</v>
      </c>
      <c r="G413">
        <v>1540</v>
      </c>
      <c r="H413">
        <v>1520</v>
      </c>
      <c r="I413">
        <v>15.47</v>
      </c>
      <c r="J413">
        <v>22.6</v>
      </c>
      <c r="K413">
        <v>25.72</v>
      </c>
      <c r="L413">
        <v>29.92</v>
      </c>
      <c r="M413">
        <v>276.5</v>
      </c>
      <c r="N413">
        <v>317.7</v>
      </c>
      <c r="O413">
        <v>28.3576979327492</v>
      </c>
      <c r="P413">
        <v>18.1296587223618</v>
      </c>
      <c r="Q413">
        <v>20.732339052232799</v>
      </c>
      <c r="R413">
        <v>23.427938275191</v>
      </c>
      <c r="S413">
        <v>26.211453951101699</v>
      </c>
      <c r="T413">
        <v>29.078530598952899</v>
      </c>
      <c r="U413">
        <f>IF(K413&lt;Q413,4,IF(K413&lt;R413,3,IF(K413&lt;S413,2,1)))</f>
        <v>2</v>
      </c>
      <c r="V413">
        <f>IF(E413=E412,U413-U412,0)</f>
        <v>0</v>
      </c>
      <c r="W413">
        <f>VLOOKUP(E413,parc_nmudou!$A$2:$B$160,2,FALSE)</f>
        <v>1</v>
      </c>
      <c r="X413">
        <v>2</v>
      </c>
      <c r="Y413">
        <f t="shared" si="6"/>
        <v>27.62</v>
      </c>
    </row>
    <row r="414" spans="1:25" x14ac:dyDescent="0.25">
      <c r="A414">
        <v>573116</v>
      </c>
      <c r="B414">
        <v>124</v>
      </c>
      <c r="C414">
        <v>37.17</v>
      </c>
      <c r="D414">
        <v>83.55</v>
      </c>
      <c r="E414">
        <v>220</v>
      </c>
      <c r="F414">
        <v>59.4</v>
      </c>
      <c r="G414">
        <v>1560</v>
      </c>
      <c r="H414">
        <v>1540</v>
      </c>
      <c r="I414">
        <v>15.63</v>
      </c>
      <c r="J414">
        <v>23.63</v>
      </c>
      <c r="K414">
        <v>26.98</v>
      </c>
      <c r="L414">
        <v>31.31</v>
      </c>
      <c r="M414">
        <v>302.14999999999998</v>
      </c>
      <c r="N414">
        <v>347.18</v>
      </c>
      <c r="O414">
        <v>29.359476201338801</v>
      </c>
      <c r="P414">
        <v>18.1296587223618</v>
      </c>
      <c r="Q414">
        <v>20.732339052232799</v>
      </c>
      <c r="R414">
        <v>23.427938275191</v>
      </c>
      <c r="S414">
        <v>26.211453951101699</v>
      </c>
      <c r="T414">
        <v>29.078530598952899</v>
      </c>
      <c r="U414">
        <f>IF(K414&lt;Q414,4,IF(K414&lt;R414,3,IF(K414&lt;S414,2,1)))</f>
        <v>1</v>
      </c>
      <c r="V414">
        <f>IF(E414=E413,U414-U413,0)</f>
        <v>0</v>
      </c>
      <c r="W414">
        <f>VLOOKUP(E414,parc_nmudou!$A$2:$B$160,2,FALSE)</f>
        <v>1</v>
      </c>
      <c r="X414">
        <v>1</v>
      </c>
      <c r="Y414">
        <f t="shared" si="6"/>
        <v>29.87</v>
      </c>
    </row>
    <row r="415" spans="1:25" x14ac:dyDescent="0.25">
      <c r="A415">
        <v>573116</v>
      </c>
      <c r="B415">
        <v>124</v>
      </c>
      <c r="C415">
        <v>37.17</v>
      </c>
      <c r="D415">
        <v>83.55</v>
      </c>
      <c r="E415">
        <v>221</v>
      </c>
      <c r="F415">
        <v>59.4</v>
      </c>
      <c r="G415">
        <v>1600</v>
      </c>
      <c r="H415">
        <v>1660</v>
      </c>
      <c r="I415">
        <v>15.94</v>
      </c>
      <c r="J415">
        <v>25.42</v>
      </c>
      <c r="K415">
        <v>27.3</v>
      </c>
      <c r="L415">
        <v>35</v>
      </c>
      <c r="M415">
        <v>354.7</v>
      </c>
      <c r="N415">
        <v>407.55</v>
      </c>
      <c r="O415">
        <v>29.6118363496741</v>
      </c>
      <c r="P415">
        <v>18.1296587223618</v>
      </c>
      <c r="Q415">
        <v>20.732339052232799</v>
      </c>
      <c r="R415">
        <v>23.427938275191</v>
      </c>
      <c r="S415">
        <v>26.211453951101699</v>
      </c>
      <c r="T415">
        <v>29.078530598952899</v>
      </c>
      <c r="U415">
        <f>IF(K415&lt;Q415,4,IF(K415&lt;R415,3,IF(K415&lt;S415,2,1)))</f>
        <v>1</v>
      </c>
      <c r="V415">
        <f>IF(E415=E414,U415-U414,0)</f>
        <v>0</v>
      </c>
      <c r="W415">
        <f>VLOOKUP(E415,parc_nmudou!$A$2:$B$160,2,FALSE)</f>
        <v>0</v>
      </c>
      <c r="X415">
        <v>1</v>
      </c>
      <c r="Y415">
        <f t="shared" si="6"/>
        <v>29.87</v>
      </c>
    </row>
    <row r="416" spans="1:25" x14ac:dyDescent="0.25">
      <c r="A416">
        <v>573116</v>
      </c>
      <c r="B416">
        <v>183</v>
      </c>
      <c r="C416">
        <v>159.55000000000001</v>
      </c>
      <c r="D416">
        <v>266.43</v>
      </c>
      <c r="E416">
        <v>303</v>
      </c>
      <c r="F416">
        <v>59.43</v>
      </c>
      <c r="G416">
        <v>1580.65</v>
      </c>
      <c r="H416">
        <v>1580.65</v>
      </c>
      <c r="I416">
        <v>14.64</v>
      </c>
      <c r="J416">
        <v>24.85</v>
      </c>
      <c r="K416">
        <v>25.63</v>
      </c>
      <c r="L416">
        <v>26.89</v>
      </c>
      <c r="M416">
        <v>269.54000000000002</v>
      </c>
      <c r="N416">
        <v>301.36</v>
      </c>
      <c r="O416">
        <v>28.279865078464599</v>
      </c>
      <c r="P416">
        <v>18.1396518028461</v>
      </c>
      <c r="Q416">
        <v>20.741594535026898</v>
      </c>
      <c r="R416">
        <v>23.436160698082201</v>
      </c>
      <c r="S416">
        <v>26.218355371597401</v>
      </c>
      <c r="T416">
        <v>29.083830022181701</v>
      </c>
      <c r="U416">
        <f>IF(K416&lt;Q416,4,IF(K416&lt;R416,3,IF(K416&lt;S416,2,1)))</f>
        <v>2</v>
      </c>
      <c r="V416">
        <f>IF(E416=E415,U416-U415,0)</f>
        <v>0</v>
      </c>
      <c r="W416">
        <f>VLOOKUP(E416,parc_nmudou!$A$2:$B$160,2,FALSE)</f>
        <v>1</v>
      </c>
      <c r="X416">
        <v>2</v>
      </c>
      <c r="Y416">
        <f t="shared" si="6"/>
        <v>27.62</v>
      </c>
    </row>
    <row r="417" spans="1:25" x14ac:dyDescent="0.25">
      <c r="A417">
        <v>573116</v>
      </c>
      <c r="B417">
        <v>183</v>
      </c>
      <c r="C417">
        <v>159.55000000000001</v>
      </c>
      <c r="D417">
        <v>266.43</v>
      </c>
      <c r="E417">
        <v>304</v>
      </c>
      <c r="F417">
        <v>59.43</v>
      </c>
      <c r="G417">
        <v>1584.41</v>
      </c>
      <c r="H417">
        <v>1584.41</v>
      </c>
      <c r="I417">
        <v>14.04</v>
      </c>
      <c r="J417">
        <v>23.34</v>
      </c>
      <c r="K417">
        <v>25</v>
      </c>
      <c r="L417">
        <v>25.1</v>
      </c>
      <c r="M417">
        <v>240.77</v>
      </c>
      <c r="N417">
        <v>269.19</v>
      </c>
      <c r="O417">
        <v>27.773167362333599</v>
      </c>
      <c r="P417">
        <v>18.1396518028461</v>
      </c>
      <c r="Q417">
        <v>20.741594535026898</v>
      </c>
      <c r="R417">
        <v>23.436160698082201</v>
      </c>
      <c r="S417">
        <v>26.218355371597401</v>
      </c>
      <c r="T417">
        <v>29.083830022181701</v>
      </c>
      <c r="U417">
        <f>IF(K417&lt;Q417,4,IF(K417&lt;R417,3,IF(K417&lt;S417,2,1)))</f>
        <v>2</v>
      </c>
      <c r="V417">
        <f>IF(E417=E416,U417-U416,0)</f>
        <v>0</v>
      </c>
      <c r="W417">
        <f>VLOOKUP(E417,parc_nmudou!$A$2:$B$160,2,FALSE)</f>
        <v>0</v>
      </c>
      <c r="X417">
        <v>2</v>
      </c>
      <c r="Y417">
        <f t="shared" si="6"/>
        <v>27.62</v>
      </c>
    </row>
    <row r="418" spans="1:25" x14ac:dyDescent="0.25">
      <c r="A418">
        <v>573116</v>
      </c>
      <c r="B418">
        <v>182</v>
      </c>
      <c r="C418">
        <v>76.34</v>
      </c>
      <c r="D418">
        <v>65.819999999999993</v>
      </c>
      <c r="E418">
        <v>301</v>
      </c>
      <c r="F418">
        <v>59.46</v>
      </c>
      <c r="G418">
        <v>1460.81</v>
      </c>
      <c r="H418">
        <v>1436.47</v>
      </c>
      <c r="I418">
        <v>15.06</v>
      </c>
      <c r="J418">
        <v>24.05</v>
      </c>
      <c r="K418">
        <v>25.52</v>
      </c>
      <c r="L418">
        <v>26.19</v>
      </c>
      <c r="M418">
        <v>259.11</v>
      </c>
      <c r="N418">
        <v>289.69</v>
      </c>
      <c r="O418">
        <v>28.1858195557068</v>
      </c>
      <c r="P418">
        <v>18.149641307014601</v>
      </c>
      <c r="Q418">
        <v>20.750845737069199</v>
      </c>
      <c r="R418">
        <v>23.444378534172301</v>
      </c>
      <c r="S418">
        <v>26.225252337986699</v>
      </c>
      <c r="T418">
        <v>29.089125596269501</v>
      </c>
      <c r="U418">
        <f>IF(K418&lt;Q418,4,IF(K418&lt;R418,3,IF(K418&lt;S418,2,1)))</f>
        <v>2</v>
      </c>
      <c r="V418">
        <f>IF(E418=E417,U418-U417,0)</f>
        <v>0</v>
      </c>
      <c r="W418">
        <f>VLOOKUP(E418,parc_nmudou!$A$2:$B$160,2,FALSE)</f>
        <v>1</v>
      </c>
      <c r="X418">
        <v>2</v>
      </c>
      <c r="Y418">
        <f t="shared" si="6"/>
        <v>27.62</v>
      </c>
    </row>
    <row r="419" spans="1:25" x14ac:dyDescent="0.25">
      <c r="A419">
        <v>573116</v>
      </c>
      <c r="B419">
        <v>182</v>
      </c>
      <c r="C419">
        <v>76.34</v>
      </c>
      <c r="D419">
        <v>65.819999999999993</v>
      </c>
      <c r="E419">
        <v>302</v>
      </c>
      <c r="F419">
        <v>59.46</v>
      </c>
      <c r="G419">
        <v>1688.81</v>
      </c>
      <c r="H419">
        <v>1660.66</v>
      </c>
      <c r="I419">
        <v>13.88</v>
      </c>
      <c r="J419">
        <v>23.82</v>
      </c>
      <c r="K419">
        <v>25.15</v>
      </c>
      <c r="L419">
        <v>25.52</v>
      </c>
      <c r="M419">
        <v>248.62</v>
      </c>
      <c r="N419">
        <v>277.99</v>
      </c>
      <c r="O419">
        <v>27.888131530132299</v>
      </c>
      <c r="P419">
        <v>18.149641307014601</v>
      </c>
      <c r="Q419">
        <v>20.750845737069199</v>
      </c>
      <c r="R419">
        <v>23.444378534172301</v>
      </c>
      <c r="S419">
        <v>26.225252337986699</v>
      </c>
      <c r="T419">
        <v>29.089125596269501</v>
      </c>
      <c r="U419">
        <f>IF(K419&lt;Q419,4,IF(K419&lt;R419,3,IF(K419&lt;S419,2,1)))</f>
        <v>2</v>
      </c>
      <c r="V419">
        <f>IF(E419=E418,U419-U418,0)</f>
        <v>0</v>
      </c>
      <c r="W419">
        <f>VLOOKUP(E419,parc_nmudou!$A$2:$B$160,2,FALSE)</f>
        <v>0</v>
      </c>
      <c r="X419">
        <v>2</v>
      </c>
      <c r="Y419">
        <f t="shared" si="6"/>
        <v>27.62</v>
      </c>
    </row>
    <row r="420" spans="1:25" x14ac:dyDescent="0.25">
      <c r="A420">
        <v>573116</v>
      </c>
      <c r="B420">
        <v>189</v>
      </c>
      <c r="C420">
        <v>154.97999999999999</v>
      </c>
      <c r="D420">
        <v>244.54</v>
      </c>
      <c r="E420">
        <v>313</v>
      </c>
      <c r="F420">
        <v>59.72</v>
      </c>
      <c r="G420">
        <v>1617.25</v>
      </c>
      <c r="H420">
        <v>1266.8499999999999</v>
      </c>
      <c r="I420">
        <v>16.260000000000002</v>
      </c>
      <c r="J420">
        <v>19.66</v>
      </c>
      <c r="K420">
        <v>27.02</v>
      </c>
      <c r="L420">
        <v>28.55</v>
      </c>
      <c r="M420">
        <v>260.5</v>
      </c>
      <c r="N420">
        <v>287.49</v>
      </c>
      <c r="O420">
        <v>29.336388516309398</v>
      </c>
      <c r="P420">
        <v>18.236066978510699</v>
      </c>
      <c r="Q420">
        <v>20.830843547373799</v>
      </c>
      <c r="R420">
        <v>23.515407905997101</v>
      </c>
      <c r="S420">
        <v>26.2848398781403</v>
      </c>
      <c r="T420">
        <v>29.134859794611099</v>
      </c>
      <c r="U420">
        <f>IF(K420&lt;Q420,4,IF(K420&lt;R420,3,IF(K420&lt;S420,2,1)))</f>
        <v>1</v>
      </c>
      <c r="V420">
        <f>IF(E420=E419,U420-U419,0)</f>
        <v>0</v>
      </c>
      <c r="W420">
        <f>VLOOKUP(E420,parc_nmudou!$A$2:$B$160,2,FALSE)</f>
        <v>1</v>
      </c>
      <c r="X420">
        <v>2</v>
      </c>
      <c r="Y420">
        <f t="shared" si="6"/>
        <v>27.62</v>
      </c>
    </row>
    <row r="421" spans="1:25" x14ac:dyDescent="0.25">
      <c r="A421">
        <v>573116</v>
      </c>
      <c r="B421">
        <v>189</v>
      </c>
      <c r="C421">
        <v>154.97999999999999</v>
      </c>
      <c r="D421">
        <v>244.54</v>
      </c>
      <c r="E421">
        <v>314</v>
      </c>
      <c r="F421">
        <v>59.72</v>
      </c>
      <c r="G421">
        <v>1674.2</v>
      </c>
      <c r="H421">
        <v>1646.3</v>
      </c>
      <c r="I421">
        <v>15.95</v>
      </c>
      <c r="J421">
        <v>21.63</v>
      </c>
      <c r="K421">
        <v>26.75</v>
      </c>
      <c r="L421">
        <v>35.35</v>
      </c>
      <c r="M421">
        <v>340.97</v>
      </c>
      <c r="N421">
        <v>375.92</v>
      </c>
      <c r="O421">
        <v>29.1215303959499</v>
      </c>
      <c r="P421">
        <v>18.236066978510699</v>
      </c>
      <c r="Q421">
        <v>20.830843547373799</v>
      </c>
      <c r="R421">
        <v>23.515407905997101</v>
      </c>
      <c r="S421">
        <v>26.2848398781403</v>
      </c>
      <c r="T421">
        <v>29.134859794611099</v>
      </c>
      <c r="U421">
        <f>IF(K421&lt;Q421,4,IF(K421&lt;R421,3,IF(K421&lt;S421,2,1)))</f>
        <v>1</v>
      </c>
      <c r="V421">
        <f>IF(E421=E420,U421-U420,0)</f>
        <v>0</v>
      </c>
      <c r="W421">
        <f>VLOOKUP(E421,parc_nmudou!$A$2:$B$160,2,FALSE)</f>
        <v>0</v>
      </c>
      <c r="X421">
        <v>1</v>
      </c>
      <c r="Y421">
        <f t="shared" si="6"/>
        <v>29.87</v>
      </c>
    </row>
    <row r="422" spans="1:25" x14ac:dyDescent="0.25">
      <c r="A422">
        <v>573116</v>
      </c>
      <c r="B422">
        <v>189</v>
      </c>
      <c r="C422">
        <v>154.97999999999999</v>
      </c>
      <c r="D422">
        <v>244.54</v>
      </c>
      <c r="E422">
        <v>315</v>
      </c>
      <c r="F422">
        <v>59.72</v>
      </c>
      <c r="G422">
        <v>1714.97</v>
      </c>
      <c r="H422">
        <v>1657.81</v>
      </c>
      <c r="I422">
        <v>15.9</v>
      </c>
      <c r="J422">
        <v>22.66</v>
      </c>
      <c r="K422">
        <v>26.77</v>
      </c>
      <c r="L422">
        <v>35.51</v>
      </c>
      <c r="M422">
        <v>351.56</v>
      </c>
      <c r="N422">
        <v>387.58</v>
      </c>
      <c r="O422">
        <v>29.137465683188299</v>
      </c>
      <c r="P422">
        <v>18.236066978510699</v>
      </c>
      <c r="Q422">
        <v>20.830843547373799</v>
      </c>
      <c r="R422">
        <v>23.515407905997101</v>
      </c>
      <c r="S422">
        <v>26.2848398781403</v>
      </c>
      <c r="T422">
        <v>29.134859794611099</v>
      </c>
      <c r="U422">
        <f>IF(K422&lt;Q422,4,IF(K422&lt;R422,3,IF(K422&lt;S422,2,1)))</f>
        <v>1</v>
      </c>
      <c r="V422">
        <f>IF(E422=E421,U422-U421,0)</f>
        <v>0</v>
      </c>
      <c r="W422">
        <f>VLOOKUP(E422,parc_nmudou!$A$2:$B$160,2,FALSE)</f>
        <v>0</v>
      </c>
      <c r="X422">
        <v>1</v>
      </c>
      <c r="Y422">
        <f t="shared" si="6"/>
        <v>29.87</v>
      </c>
    </row>
    <row r="423" spans="1:25" x14ac:dyDescent="0.25">
      <c r="A423">
        <v>573116</v>
      </c>
      <c r="B423">
        <v>189</v>
      </c>
      <c r="C423">
        <v>154.97999999999999</v>
      </c>
      <c r="D423">
        <v>244.54</v>
      </c>
      <c r="E423">
        <v>316</v>
      </c>
      <c r="F423">
        <v>59.72</v>
      </c>
      <c r="G423">
        <v>1701.6</v>
      </c>
      <c r="H423">
        <v>1644.88</v>
      </c>
      <c r="I423">
        <v>15.74</v>
      </c>
      <c r="J423">
        <v>22.93</v>
      </c>
      <c r="K423">
        <v>27.68</v>
      </c>
      <c r="L423">
        <v>34.65</v>
      </c>
      <c r="M423">
        <v>347.24</v>
      </c>
      <c r="N423">
        <v>382.81</v>
      </c>
      <c r="O423">
        <v>29.8591922480298</v>
      </c>
      <c r="P423">
        <v>18.236066978510699</v>
      </c>
      <c r="Q423">
        <v>20.830843547373799</v>
      </c>
      <c r="R423">
        <v>23.515407905997101</v>
      </c>
      <c r="S423">
        <v>26.2848398781403</v>
      </c>
      <c r="T423">
        <v>29.134859794611099</v>
      </c>
      <c r="U423">
        <f>IF(K423&lt;Q423,4,IF(K423&lt;R423,3,IF(K423&lt;S423,2,1)))</f>
        <v>1</v>
      </c>
      <c r="V423">
        <f>IF(E423=E422,U423-U422,0)</f>
        <v>0</v>
      </c>
      <c r="W423">
        <f>VLOOKUP(E423,parc_nmudou!$A$2:$B$160,2,FALSE)</f>
        <v>0</v>
      </c>
      <c r="X423">
        <v>1</v>
      </c>
      <c r="Y423">
        <f t="shared" si="6"/>
        <v>29.87</v>
      </c>
    </row>
    <row r="424" spans="1:25" x14ac:dyDescent="0.25">
      <c r="A424">
        <v>573116</v>
      </c>
      <c r="B424">
        <v>117</v>
      </c>
      <c r="C424">
        <v>54.69</v>
      </c>
      <c r="D424">
        <v>166.3</v>
      </c>
      <c r="E424">
        <v>207</v>
      </c>
      <c r="F424">
        <v>59.95</v>
      </c>
      <c r="G424">
        <v>1580</v>
      </c>
      <c r="H424">
        <v>1560</v>
      </c>
      <c r="I424">
        <v>16.29</v>
      </c>
      <c r="J424">
        <v>25.01</v>
      </c>
      <c r="K424">
        <v>28.06</v>
      </c>
      <c r="L424">
        <v>34.79</v>
      </c>
      <c r="M424">
        <v>358.67</v>
      </c>
      <c r="N424">
        <v>412.11</v>
      </c>
      <c r="O424">
        <v>30.123096039738599</v>
      </c>
      <c r="P424">
        <v>18.3122956729711</v>
      </c>
      <c r="Q424">
        <v>20.901342988386901</v>
      </c>
      <c r="R424">
        <v>23.577955424563299</v>
      </c>
      <c r="S424">
        <v>26.3372746587115</v>
      </c>
      <c r="T424">
        <v>29.175077767640399</v>
      </c>
      <c r="U424">
        <f>IF(K424&lt;Q424,4,IF(K424&lt;R424,3,IF(K424&lt;S424,2,1)))</f>
        <v>1</v>
      </c>
      <c r="V424">
        <f>IF(E424=E423,U424-U423,0)</f>
        <v>0</v>
      </c>
      <c r="W424">
        <f>VLOOKUP(E424,parc_nmudou!$A$2:$B$160,2,FALSE)</f>
        <v>0</v>
      </c>
      <c r="X424">
        <v>1</v>
      </c>
      <c r="Y424">
        <f t="shared" si="6"/>
        <v>29.87</v>
      </c>
    </row>
    <row r="425" spans="1:25" x14ac:dyDescent="0.25">
      <c r="A425">
        <v>573116</v>
      </c>
      <c r="B425">
        <v>117</v>
      </c>
      <c r="C425">
        <v>54.69</v>
      </c>
      <c r="D425">
        <v>166.3</v>
      </c>
      <c r="E425">
        <v>208</v>
      </c>
      <c r="F425">
        <v>59.95</v>
      </c>
      <c r="G425">
        <v>1680</v>
      </c>
      <c r="H425">
        <v>1660</v>
      </c>
      <c r="I425">
        <v>14.8</v>
      </c>
      <c r="J425">
        <v>24.68</v>
      </c>
      <c r="K425">
        <v>26.74</v>
      </c>
      <c r="L425">
        <v>29.45</v>
      </c>
      <c r="M425">
        <v>288.91000000000003</v>
      </c>
      <c r="N425">
        <v>331.96</v>
      </c>
      <c r="O425">
        <v>29.073060516160901</v>
      </c>
      <c r="P425">
        <v>18.3122956729711</v>
      </c>
      <c r="Q425">
        <v>20.901342988386901</v>
      </c>
      <c r="R425">
        <v>23.577955424563299</v>
      </c>
      <c r="S425">
        <v>26.3372746587115</v>
      </c>
      <c r="T425">
        <v>29.175077767640399</v>
      </c>
      <c r="U425">
        <f>IF(K425&lt;Q425,4,IF(K425&lt;R425,3,IF(K425&lt;S425,2,1)))</f>
        <v>1</v>
      </c>
      <c r="V425">
        <f>IF(E425=E424,U425-U424,0)</f>
        <v>0</v>
      </c>
      <c r="W425">
        <f>VLOOKUP(E425,parc_nmudou!$A$2:$B$160,2,FALSE)</f>
        <v>1</v>
      </c>
      <c r="X425">
        <v>2</v>
      </c>
      <c r="Y425">
        <f t="shared" si="6"/>
        <v>27.62</v>
      </c>
    </row>
    <row r="426" spans="1:25" x14ac:dyDescent="0.25">
      <c r="A426">
        <v>573116</v>
      </c>
      <c r="B426">
        <v>126</v>
      </c>
      <c r="C426">
        <v>36.119999999999997</v>
      </c>
      <c r="D426">
        <v>88.16</v>
      </c>
      <c r="E426">
        <v>223</v>
      </c>
      <c r="F426">
        <v>59.95</v>
      </c>
      <c r="G426">
        <v>1660</v>
      </c>
      <c r="H426">
        <v>1680</v>
      </c>
      <c r="I426">
        <v>13.83</v>
      </c>
      <c r="J426">
        <v>23.19</v>
      </c>
      <c r="K426">
        <v>24.22</v>
      </c>
      <c r="L426">
        <v>25.48</v>
      </c>
      <c r="M426">
        <v>231.39</v>
      </c>
      <c r="N426">
        <v>263.36</v>
      </c>
      <c r="O426">
        <v>27.029467604587101</v>
      </c>
      <c r="P426">
        <v>18.3122956729711</v>
      </c>
      <c r="Q426">
        <v>20.901342988386901</v>
      </c>
      <c r="R426">
        <v>23.577955424563299</v>
      </c>
      <c r="S426">
        <v>26.3372746587115</v>
      </c>
      <c r="T426">
        <v>29.175077767640399</v>
      </c>
      <c r="U426">
        <f>IF(K426&lt;Q426,4,IF(K426&lt;R426,3,IF(K426&lt;S426,2,1)))</f>
        <v>2</v>
      </c>
      <c r="V426">
        <f>IF(E426=E425,U426-U425,0)</f>
        <v>0</v>
      </c>
      <c r="W426">
        <f>VLOOKUP(E426,parc_nmudou!$A$2:$B$160,2,FALSE)</f>
        <v>1</v>
      </c>
      <c r="X426">
        <v>2</v>
      </c>
      <c r="Y426">
        <f t="shared" si="6"/>
        <v>27.62</v>
      </c>
    </row>
    <row r="427" spans="1:25" x14ac:dyDescent="0.25">
      <c r="A427">
        <v>573116</v>
      </c>
      <c r="B427">
        <v>163</v>
      </c>
      <c r="C427">
        <v>70.66</v>
      </c>
      <c r="D427">
        <v>260.58</v>
      </c>
      <c r="E427">
        <v>272</v>
      </c>
      <c r="F427">
        <v>60.02</v>
      </c>
      <c r="G427">
        <v>1681.43</v>
      </c>
      <c r="H427">
        <v>1681.43</v>
      </c>
      <c r="I427">
        <v>12.91</v>
      </c>
      <c r="J427">
        <v>22.26</v>
      </c>
      <c r="K427">
        <v>24.17</v>
      </c>
      <c r="L427">
        <v>22.67</v>
      </c>
      <c r="M427">
        <v>215.37</v>
      </c>
      <c r="N427">
        <v>247.12</v>
      </c>
      <c r="O427">
        <v>26.9732472126605</v>
      </c>
      <c r="P427">
        <v>18.335453720205301</v>
      </c>
      <c r="Q427">
        <v>20.9227494522863</v>
      </c>
      <c r="R427">
        <v>23.596938432896302</v>
      </c>
      <c r="S427">
        <v>26.353181602537202</v>
      </c>
      <c r="T427">
        <v>29.187273670157399</v>
      </c>
      <c r="U427">
        <f>IF(K427&lt;Q427,4,IF(K427&lt;R427,3,IF(K427&lt;S427,2,1)))</f>
        <v>2</v>
      </c>
      <c r="V427">
        <f>IF(E427=E426,U427-U426,0)</f>
        <v>0</v>
      </c>
      <c r="W427">
        <f>VLOOKUP(E427,parc_nmudou!$A$2:$B$160,2,FALSE)</f>
        <v>1</v>
      </c>
      <c r="X427">
        <v>2</v>
      </c>
      <c r="Y427">
        <f t="shared" si="6"/>
        <v>27.62</v>
      </c>
    </row>
    <row r="428" spans="1:25" x14ac:dyDescent="0.25">
      <c r="A428">
        <v>573116</v>
      </c>
      <c r="B428">
        <v>187</v>
      </c>
      <c r="C428">
        <v>164.42</v>
      </c>
      <c r="D428">
        <v>238.2</v>
      </c>
      <c r="E428">
        <v>310</v>
      </c>
      <c r="F428">
        <v>60.02</v>
      </c>
      <c r="G428">
        <v>1531.12</v>
      </c>
      <c r="H428">
        <v>1480.08</v>
      </c>
      <c r="I428">
        <v>16.73</v>
      </c>
      <c r="J428">
        <v>25.21</v>
      </c>
      <c r="K428">
        <v>27.95</v>
      </c>
      <c r="L428">
        <v>33.61</v>
      </c>
      <c r="M428">
        <v>348.9</v>
      </c>
      <c r="N428">
        <v>391.95</v>
      </c>
      <c r="O428">
        <v>30.025113774296301</v>
      </c>
      <c r="P428">
        <v>18.335453720205301</v>
      </c>
      <c r="Q428">
        <v>20.9227494522863</v>
      </c>
      <c r="R428">
        <v>23.596938432896302</v>
      </c>
      <c r="S428">
        <v>26.353181602537202</v>
      </c>
      <c r="T428">
        <v>29.187273670157399</v>
      </c>
      <c r="U428">
        <f>IF(K428&lt;Q428,4,IF(K428&lt;R428,3,IF(K428&lt;S428,2,1)))</f>
        <v>1</v>
      </c>
      <c r="V428">
        <f>IF(E428=E427,U428-U427,0)</f>
        <v>0</v>
      </c>
      <c r="W428">
        <f>VLOOKUP(E428,parc_nmudou!$A$2:$B$160,2,FALSE)</f>
        <v>0</v>
      </c>
      <c r="X428">
        <v>1</v>
      </c>
      <c r="Y428">
        <f t="shared" si="6"/>
        <v>29.87</v>
      </c>
    </row>
    <row r="429" spans="1:25" x14ac:dyDescent="0.25">
      <c r="A429">
        <v>573116</v>
      </c>
      <c r="B429">
        <v>207</v>
      </c>
      <c r="C429">
        <v>52.63</v>
      </c>
      <c r="D429">
        <v>223.59</v>
      </c>
      <c r="E429">
        <v>345</v>
      </c>
      <c r="F429">
        <v>60.15</v>
      </c>
      <c r="G429">
        <v>1609.23</v>
      </c>
      <c r="H429">
        <v>1636.05</v>
      </c>
      <c r="I429">
        <v>13.12</v>
      </c>
      <c r="J429">
        <v>20.61</v>
      </c>
      <c r="K429">
        <v>22.95</v>
      </c>
      <c r="L429">
        <v>23.05</v>
      </c>
      <c r="M429">
        <v>198.14</v>
      </c>
      <c r="N429">
        <v>225.38</v>
      </c>
      <c r="O429">
        <v>25.931687240553099</v>
      </c>
      <c r="P429">
        <v>18.378409436781698</v>
      </c>
      <c r="Q429">
        <v>20.962442570998501</v>
      </c>
      <c r="R429">
        <v>23.632126855379699</v>
      </c>
      <c r="S429">
        <v>26.382659535767299</v>
      </c>
      <c r="T429">
        <v>29.209868503329801</v>
      </c>
      <c r="U429">
        <f>IF(K429&lt;Q429,4,IF(K429&lt;R429,3,IF(K429&lt;S429,2,1)))</f>
        <v>3</v>
      </c>
      <c r="V429">
        <f>IF(E429=E428,U429-U428,0)</f>
        <v>0</v>
      </c>
      <c r="W429">
        <f>VLOOKUP(E429,parc_nmudou!$A$2:$B$160,2,FALSE)</f>
        <v>2</v>
      </c>
      <c r="X429">
        <v>3</v>
      </c>
      <c r="Y429">
        <f t="shared" si="6"/>
        <v>25.37</v>
      </c>
    </row>
    <row r="430" spans="1:25" x14ac:dyDescent="0.25">
      <c r="A430">
        <v>573116</v>
      </c>
      <c r="B430">
        <v>208</v>
      </c>
      <c r="C430">
        <v>32.46</v>
      </c>
      <c r="D430">
        <v>137.26</v>
      </c>
      <c r="E430">
        <v>346</v>
      </c>
      <c r="F430">
        <v>60.15</v>
      </c>
      <c r="G430">
        <v>1629.68</v>
      </c>
      <c r="H430">
        <v>1656.84</v>
      </c>
      <c r="I430">
        <v>12.44</v>
      </c>
      <c r="J430">
        <v>19.11</v>
      </c>
      <c r="K430">
        <v>20.8</v>
      </c>
      <c r="L430">
        <v>20.54</v>
      </c>
      <c r="M430">
        <v>162.15</v>
      </c>
      <c r="N430">
        <v>184.44</v>
      </c>
      <c r="O430">
        <v>24.110767110245799</v>
      </c>
      <c r="P430">
        <v>18.378409436781698</v>
      </c>
      <c r="Q430">
        <v>20.962442570998501</v>
      </c>
      <c r="R430">
        <v>23.632126855379699</v>
      </c>
      <c r="S430">
        <v>26.382659535767299</v>
      </c>
      <c r="T430">
        <v>29.209868503329801</v>
      </c>
      <c r="U430">
        <f>IF(K430&lt;Q430,4,IF(K430&lt;R430,3,IF(K430&lt;S430,2,1)))</f>
        <v>4</v>
      </c>
      <c r="V430">
        <f>IF(E430=E429,U430-U429,0)</f>
        <v>0</v>
      </c>
      <c r="W430">
        <f>VLOOKUP(E430,parc_nmudou!$A$2:$B$160,2,FALSE)</f>
        <v>2</v>
      </c>
      <c r="X430">
        <v>4</v>
      </c>
      <c r="Y430">
        <f t="shared" si="6"/>
        <v>23.12</v>
      </c>
    </row>
    <row r="431" spans="1:25" x14ac:dyDescent="0.25">
      <c r="A431">
        <v>573116</v>
      </c>
      <c r="B431">
        <v>190</v>
      </c>
      <c r="C431">
        <v>179.05</v>
      </c>
      <c r="D431">
        <v>311.91000000000003</v>
      </c>
      <c r="E431">
        <v>317</v>
      </c>
      <c r="F431">
        <v>60.18</v>
      </c>
      <c r="G431">
        <v>1573.56</v>
      </c>
      <c r="H431">
        <v>1521.11</v>
      </c>
      <c r="I431">
        <v>16.95</v>
      </c>
      <c r="J431">
        <v>25.17</v>
      </c>
      <c r="K431">
        <v>27.6</v>
      </c>
      <c r="L431">
        <v>35.799999999999997</v>
      </c>
      <c r="M431">
        <v>376.05</v>
      </c>
      <c r="N431">
        <v>414.57</v>
      </c>
      <c r="O431">
        <v>29.721226501914099</v>
      </c>
      <c r="P431">
        <v>18.388312669194601</v>
      </c>
      <c r="Q431">
        <v>20.971591125146499</v>
      </c>
      <c r="R431">
        <v>23.640235136797699</v>
      </c>
      <c r="S431">
        <v>26.389450424937198</v>
      </c>
      <c r="T431">
        <v>29.215072617749001</v>
      </c>
      <c r="U431">
        <f>IF(K431&lt;Q431,4,IF(K431&lt;R431,3,IF(K431&lt;S431,2,1)))</f>
        <v>1</v>
      </c>
      <c r="V431">
        <f>IF(E431=E430,U431-U430,0)</f>
        <v>0</v>
      </c>
      <c r="W431">
        <f>VLOOKUP(E431,parc_nmudou!$A$2:$B$160,2,FALSE)</f>
        <v>0</v>
      </c>
      <c r="X431">
        <v>1</v>
      </c>
      <c r="Y431">
        <f t="shared" si="6"/>
        <v>29.87</v>
      </c>
    </row>
    <row r="432" spans="1:25" x14ac:dyDescent="0.25">
      <c r="A432">
        <v>573116</v>
      </c>
      <c r="B432">
        <v>199</v>
      </c>
      <c r="C432">
        <v>118.9</v>
      </c>
      <c r="D432">
        <v>260.64</v>
      </c>
      <c r="E432">
        <v>329</v>
      </c>
      <c r="F432">
        <v>60.22</v>
      </c>
      <c r="G432">
        <v>1581.9</v>
      </c>
      <c r="H432">
        <v>1502.81</v>
      </c>
      <c r="I432">
        <v>13.27</v>
      </c>
      <c r="J432">
        <v>21.22</v>
      </c>
      <c r="K432">
        <v>22.2</v>
      </c>
      <c r="L432">
        <v>21.19</v>
      </c>
      <c r="M432">
        <v>188.57</v>
      </c>
      <c r="N432">
        <v>214.44</v>
      </c>
      <c r="O432">
        <v>25.284602346377898</v>
      </c>
      <c r="P432">
        <v>18.4015113595751</v>
      </c>
      <c r="Q432">
        <v>20.983782550705101</v>
      </c>
      <c r="R432">
        <v>23.651039112621401</v>
      </c>
      <c r="S432">
        <v>26.398498121911899</v>
      </c>
      <c r="T432">
        <v>29.2220055686664</v>
      </c>
      <c r="U432">
        <f>IF(K432&lt;Q432,4,IF(K432&lt;R432,3,IF(K432&lt;S432,2,1)))</f>
        <v>3</v>
      </c>
      <c r="V432">
        <f>IF(E432=E431,U432-U431,0)</f>
        <v>0</v>
      </c>
      <c r="W432">
        <f>VLOOKUP(E432,parc_nmudou!$A$2:$B$160,2,FALSE)</f>
        <v>1</v>
      </c>
      <c r="X432">
        <v>3</v>
      </c>
      <c r="Y432">
        <f t="shared" si="6"/>
        <v>25.37</v>
      </c>
    </row>
    <row r="433" spans="1:25" x14ac:dyDescent="0.25">
      <c r="A433">
        <v>573116</v>
      </c>
      <c r="B433">
        <v>199</v>
      </c>
      <c r="C433">
        <v>118.9</v>
      </c>
      <c r="D433">
        <v>260.64</v>
      </c>
      <c r="E433">
        <v>330</v>
      </c>
      <c r="F433">
        <v>60.22</v>
      </c>
      <c r="G433">
        <v>1428.84</v>
      </c>
      <c r="H433">
        <v>1452.66</v>
      </c>
      <c r="I433">
        <v>12.88</v>
      </c>
      <c r="J433">
        <v>20.63</v>
      </c>
      <c r="K433">
        <v>21.35</v>
      </c>
      <c r="L433">
        <v>19.12</v>
      </c>
      <c r="M433">
        <v>164.44</v>
      </c>
      <c r="N433">
        <v>187</v>
      </c>
      <c r="O433">
        <v>24.5631237162474</v>
      </c>
      <c r="P433">
        <v>18.4015113595751</v>
      </c>
      <c r="Q433">
        <v>20.983782550705101</v>
      </c>
      <c r="R433">
        <v>23.651039112621401</v>
      </c>
      <c r="S433">
        <v>26.398498121911899</v>
      </c>
      <c r="T433">
        <v>29.2220055686664</v>
      </c>
      <c r="U433">
        <f>IF(K433&lt;Q433,4,IF(K433&lt;R433,3,IF(K433&lt;S433,2,1)))</f>
        <v>3</v>
      </c>
      <c r="V433">
        <f>IF(E433=E432,U433-U432,0)</f>
        <v>0</v>
      </c>
      <c r="W433">
        <f>VLOOKUP(E433,parc_nmudou!$A$2:$B$160,2,FALSE)</f>
        <v>1</v>
      </c>
      <c r="X433">
        <v>3</v>
      </c>
      <c r="Y433">
        <f t="shared" si="6"/>
        <v>25.37</v>
      </c>
    </row>
    <row r="434" spans="1:25" x14ac:dyDescent="0.25">
      <c r="A434">
        <v>573116</v>
      </c>
      <c r="B434">
        <v>118</v>
      </c>
      <c r="C434">
        <v>132.82</v>
      </c>
      <c r="D434">
        <v>172.17</v>
      </c>
      <c r="E434">
        <v>209</v>
      </c>
      <c r="F434">
        <v>60.25</v>
      </c>
      <c r="G434">
        <v>1560</v>
      </c>
      <c r="H434">
        <v>1480</v>
      </c>
      <c r="I434">
        <v>16.84</v>
      </c>
      <c r="J434">
        <v>25.63</v>
      </c>
      <c r="K434">
        <v>28.3</v>
      </c>
      <c r="L434">
        <v>35.18</v>
      </c>
      <c r="M434">
        <v>365.85</v>
      </c>
      <c r="N434">
        <v>420.37</v>
      </c>
      <c r="O434">
        <v>30.267165670749201</v>
      </c>
      <c r="P434">
        <v>18.411406160958499</v>
      </c>
      <c r="Q434">
        <v>20.992921135359499</v>
      </c>
      <c r="R434">
        <v>23.659136797240699</v>
      </c>
      <c r="S434">
        <v>26.405278781719801</v>
      </c>
      <c r="T434">
        <v>29.2272008845306</v>
      </c>
      <c r="U434">
        <f>IF(K434&lt;Q434,4,IF(K434&lt;R434,3,IF(K434&lt;S434,2,1)))</f>
        <v>1</v>
      </c>
      <c r="V434">
        <f>IF(E434=E433,U434-U433,0)</f>
        <v>0</v>
      </c>
      <c r="W434">
        <f>VLOOKUP(E434,parc_nmudou!$A$2:$B$160,2,FALSE)</f>
        <v>1</v>
      </c>
      <c r="X434">
        <v>1</v>
      </c>
      <c r="Y434">
        <f t="shared" si="6"/>
        <v>29.87</v>
      </c>
    </row>
    <row r="435" spans="1:25" x14ac:dyDescent="0.25">
      <c r="A435">
        <v>573116</v>
      </c>
      <c r="B435">
        <v>118</v>
      </c>
      <c r="C435">
        <v>132.82</v>
      </c>
      <c r="D435">
        <v>172.17</v>
      </c>
      <c r="E435">
        <v>210</v>
      </c>
      <c r="F435">
        <v>60.25</v>
      </c>
      <c r="G435">
        <v>1520</v>
      </c>
      <c r="H435">
        <v>1520</v>
      </c>
      <c r="I435">
        <v>15.71</v>
      </c>
      <c r="J435">
        <v>22.61</v>
      </c>
      <c r="K435">
        <v>26.82</v>
      </c>
      <c r="L435">
        <v>31.34</v>
      </c>
      <c r="M435">
        <v>294.52</v>
      </c>
      <c r="N435">
        <v>338.41</v>
      </c>
      <c r="O435">
        <v>29.0844176188522</v>
      </c>
      <c r="P435">
        <v>18.411406160958499</v>
      </c>
      <c r="Q435">
        <v>20.992921135359499</v>
      </c>
      <c r="R435">
        <v>23.659136797240699</v>
      </c>
      <c r="S435">
        <v>26.405278781719801</v>
      </c>
      <c r="T435">
        <v>29.2272008845306</v>
      </c>
      <c r="U435">
        <f>IF(K435&lt;Q435,4,IF(K435&lt;R435,3,IF(K435&lt;S435,2,1)))</f>
        <v>1</v>
      </c>
      <c r="V435">
        <f>IF(E435=E434,U435-U434,0)</f>
        <v>0</v>
      </c>
      <c r="W435">
        <f>VLOOKUP(E435,parc_nmudou!$A$2:$B$160,2,FALSE)</f>
        <v>1</v>
      </c>
      <c r="X435">
        <v>2</v>
      </c>
      <c r="Y435">
        <f t="shared" si="6"/>
        <v>27.62</v>
      </c>
    </row>
    <row r="436" spans="1:25" x14ac:dyDescent="0.25">
      <c r="A436">
        <v>573116</v>
      </c>
      <c r="B436">
        <v>125</v>
      </c>
      <c r="C436">
        <v>24.09</v>
      </c>
      <c r="D436">
        <v>189.79</v>
      </c>
      <c r="E436">
        <v>222</v>
      </c>
      <c r="F436">
        <v>60.25</v>
      </c>
      <c r="G436">
        <v>1340</v>
      </c>
      <c r="H436">
        <v>1260</v>
      </c>
      <c r="I436">
        <v>17.25</v>
      </c>
      <c r="J436">
        <v>24.59</v>
      </c>
      <c r="K436">
        <v>27.22</v>
      </c>
      <c r="L436">
        <v>30.24</v>
      </c>
      <c r="M436">
        <v>297.55</v>
      </c>
      <c r="N436">
        <v>338.66</v>
      </c>
      <c r="O436">
        <v>29.405703215962902</v>
      </c>
      <c r="P436">
        <v>18.411406160958499</v>
      </c>
      <c r="Q436">
        <v>20.992921135359499</v>
      </c>
      <c r="R436">
        <v>23.659136797240699</v>
      </c>
      <c r="S436">
        <v>26.405278781719801</v>
      </c>
      <c r="T436">
        <v>29.2272008845306</v>
      </c>
      <c r="U436">
        <f>IF(K436&lt;Q436,4,IF(K436&lt;R436,3,IF(K436&lt;S436,2,1)))</f>
        <v>1</v>
      </c>
      <c r="V436">
        <f>IF(E436=E435,U436-U435,0)</f>
        <v>0</v>
      </c>
      <c r="W436">
        <f>VLOOKUP(E436,parc_nmudou!$A$2:$B$160,2,FALSE)</f>
        <v>1</v>
      </c>
      <c r="X436">
        <v>2</v>
      </c>
      <c r="Y436">
        <f t="shared" si="6"/>
        <v>27.62</v>
      </c>
    </row>
    <row r="437" spans="1:25" x14ac:dyDescent="0.25">
      <c r="A437">
        <v>573116</v>
      </c>
      <c r="B437">
        <v>203</v>
      </c>
      <c r="C437">
        <v>95.79</v>
      </c>
      <c r="D437">
        <v>92.8</v>
      </c>
      <c r="E437">
        <v>336</v>
      </c>
      <c r="F437">
        <v>60.68</v>
      </c>
      <c r="G437">
        <v>1702.07</v>
      </c>
      <c r="H437">
        <v>1702.07</v>
      </c>
      <c r="I437">
        <v>13.38</v>
      </c>
      <c r="J437">
        <v>21.03</v>
      </c>
      <c r="K437">
        <v>24.32</v>
      </c>
      <c r="L437">
        <v>25.44</v>
      </c>
      <c r="M437">
        <v>222.14</v>
      </c>
      <c r="N437">
        <v>255.24</v>
      </c>
      <c r="O437">
        <v>26.954809061080201</v>
      </c>
      <c r="P437">
        <v>18.5528336816079</v>
      </c>
      <c r="Q437">
        <v>21.1234382489992</v>
      </c>
      <c r="R437">
        <v>23.774705745694298</v>
      </c>
      <c r="S437">
        <v>26.501988302140202</v>
      </c>
      <c r="T437">
        <v>29.301254724856499</v>
      </c>
      <c r="U437">
        <f>IF(K437&lt;Q437,4,IF(K437&lt;R437,3,IF(K437&lt;S437,2,1)))</f>
        <v>2</v>
      </c>
      <c r="V437">
        <f>IF(E437=E436,U437-U436,0)</f>
        <v>0</v>
      </c>
      <c r="W437">
        <f>VLOOKUP(E437,parc_nmudou!$A$2:$B$160,2,FALSE)</f>
        <v>1</v>
      </c>
      <c r="X437">
        <v>2</v>
      </c>
      <c r="Y437">
        <f t="shared" si="6"/>
        <v>27.62</v>
      </c>
    </row>
    <row r="438" spans="1:25" x14ac:dyDescent="0.25">
      <c r="A438">
        <v>573116</v>
      </c>
      <c r="B438">
        <v>204</v>
      </c>
      <c r="C438">
        <v>65.599999999999994</v>
      </c>
      <c r="D438">
        <v>202.44</v>
      </c>
      <c r="E438">
        <v>337</v>
      </c>
      <c r="F438">
        <v>60.71</v>
      </c>
      <c r="G438">
        <v>1591.55</v>
      </c>
      <c r="H438">
        <v>1569.44</v>
      </c>
      <c r="I438">
        <v>13.56</v>
      </c>
      <c r="J438">
        <v>22.54</v>
      </c>
      <c r="K438">
        <v>24.32</v>
      </c>
      <c r="L438">
        <v>23.17</v>
      </c>
      <c r="M438">
        <v>206.7</v>
      </c>
      <c r="N438">
        <v>237.51</v>
      </c>
      <c r="O438">
        <v>26.948331753406698</v>
      </c>
      <c r="P438">
        <v>18.562672897752201</v>
      </c>
      <c r="Q438">
        <v>21.132511370754099</v>
      </c>
      <c r="R438">
        <v>23.7827340352395</v>
      </c>
      <c r="S438">
        <v>26.508702106689601</v>
      </c>
      <c r="T438">
        <v>29.306392627737701</v>
      </c>
      <c r="U438">
        <f>IF(K438&lt;Q438,4,IF(K438&lt;R438,3,IF(K438&lt;S438,2,1)))</f>
        <v>2</v>
      </c>
      <c r="V438">
        <f>IF(E438=E437,U438-U437,0)</f>
        <v>0</v>
      </c>
      <c r="W438">
        <f>VLOOKUP(E438,parc_nmudou!$A$2:$B$160,2,FALSE)</f>
        <v>0</v>
      </c>
      <c r="X438">
        <v>2</v>
      </c>
      <c r="Y438">
        <f t="shared" si="6"/>
        <v>27.62</v>
      </c>
    </row>
    <row r="439" spans="1:25" x14ac:dyDescent="0.25">
      <c r="A439">
        <v>573116</v>
      </c>
      <c r="B439">
        <v>209</v>
      </c>
      <c r="C439">
        <v>78.569999999999993</v>
      </c>
      <c r="D439">
        <v>302.94</v>
      </c>
      <c r="E439">
        <v>347</v>
      </c>
      <c r="F439">
        <v>60.71</v>
      </c>
      <c r="G439">
        <v>1600</v>
      </c>
      <c r="H439">
        <v>1560</v>
      </c>
      <c r="I439">
        <v>14.64</v>
      </c>
      <c r="J439">
        <v>20.73</v>
      </c>
      <c r="K439">
        <v>23.88</v>
      </c>
      <c r="L439">
        <v>27.82</v>
      </c>
      <c r="M439">
        <v>239.95</v>
      </c>
      <c r="N439">
        <v>275.70999999999998</v>
      </c>
      <c r="O439">
        <v>26.581350847151</v>
      </c>
      <c r="P439">
        <v>18.562672897752201</v>
      </c>
      <c r="Q439">
        <v>21.132511370754099</v>
      </c>
      <c r="R439">
        <v>23.7827340352395</v>
      </c>
      <c r="S439">
        <v>26.508702106689601</v>
      </c>
      <c r="T439">
        <v>29.306392627737701</v>
      </c>
      <c r="U439">
        <f>IF(K439&lt;Q439,4,IF(K439&lt;R439,3,IF(K439&lt;S439,2,1)))</f>
        <v>2</v>
      </c>
      <c r="V439">
        <f>IF(E439=E438,U439-U438,0)</f>
        <v>0</v>
      </c>
      <c r="W439">
        <f>VLOOKUP(E439,parc_nmudou!$A$2:$B$160,2,FALSE)</f>
        <v>0</v>
      </c>
      <c r="X439">
        <v>2</v>
      </c>
      <c r="Y439">
        <f t="shared" si="6"/>
        <v>27.62</v>
      </c>
    </row>
    <row r="440" spans="1:25" x14ac:dyDescent="0.25">
      <c r="A440">
        <v>573116</v>
      </c>
      <c r="B440">
        <v>210</v>
      </c>
      <c r="C440">
        <v>155.01</v>
      </c>
      <c r="D440">
        <v>302.45999999999998</v>
      </c>
      <c r="E440">
        <v>348</v>
      </c>
      <c r="F440">
        <v>60.87</v>
      </c>
      <c r="G440">
        <v>1640</v>
      </c>
      <c r="H440">
        <v>1620</v>
      </c>
      <c r="I440">
        <v>13.98</v>
      </c>
      <c r="J440">
        <v>23.28</v>
      </c>
      <c r="K440">
        <v>26.38</v>
      </c>
      <c r="L440">
        <v>26.04</v>
      </c>
      <c r="M440">
        <v>247.03</v>
      </c>
      <c r="N440">
        <v>283.83999999999997</v>
      </c>
      <c r="O440">
        <v>28.615590854768602</v>
      </c>
      <c r="P440">
        <v>18.615087281932301</v>
      </c>
      <c r="Q440">
        <v>21.180829314110799</v>
      </c>
      <c r="R440">
        <v>23.825475434019701</v>
      </c>
      <c r="S440">
        <v>26.5444358638455</v>
      </c>
      <c r="T440">
        <v>29.333732022254601</v>
      </c>
      <c r="U440">
        <f>IF(K440&lt;Q440,4,IF(K440&lt;R440,3,IF(K440&lt;S440,2,1)))</f>
        <v>2</v>
      </c>
      <c r="V440">
        <f>IF(E440=E439,U440-U439,0)</f>
        <v>0</v>
      </c>
      <c r="W440">
        <f>VLOOKUP(E440,parc_nmudou!$A$2:$B$160,2,FALSE)</f>
        <v>0</v>
      </c>
      <c r="X440">
        <v>2</v>
      </c>
      <c r="Y440">
        <f t="shared" si="6"/>
        <v>27.62</v>
      </c>
    </row>
    <row r="441" spans="1:25" x14ac:dyDescent="0.25">
      <c r="A441">
        <v>573116</v>
      </c>
      <c r="B441">
        <v>193</v>
      </c>
      <c r="C441">
        <v>76.31</v>
      </c>
      <c r="D441">
        <v>340.21</v>
      </c>
      <c r="E441">
        <v>321</v>
      </c>
      <c r="F441">
        <v>61.01</v>
      </c>
      <c r="G441">
        <v>1725.03</v>
      </c>
      <c r="H441">
        <v>1667.53</v>
      </c>
      <c r="I441">
        <v>13.53</v>
      </c>
      <c r="J441">
        <v>23.2</v>
      </c>
      <c r="K441">
        <v>23.87</v>
      </c>
      <c r="L441">
        <v>24.48</v>
      </c>
      <c r="M441">
        <v>226.88</v>
      </c>
      <c r="N441">
        <v>261.62</v>
      </c>
      <c r="O441">
        <v>26.506077290271399</v>
      </c>
      <c r="P441">
        <v>18.660864882881999</v>
      </c>
      <c r="Q441">
        <v>21.2230080227347</v>
      </c>
      <c r="R441">
        <v>23.862769110139801</v>
      </c>
      <c r="S441">
        <v>26.575601998646299</v>
      </c>
      <c r="T441">
        <v>29.357567545418998</v>
      </c>
      <c r="U441">
        <f>IF(K441&lt;Q441,4,IF(K441&lt;R441,3,IF(K441&lt;S441,2,1)))</f>
        <v>2</v>
      </c>
      <c r="V441">
        <f>IF(E441=E440,U441-U440,0)</f>
        <v>0</v>
      </c>
      <c r="W441">
        <f>VLOOKUP(E441,parc_nmudou!$A$2:$B$160,2,FALSE)</f>
        <v>1</v>
      </c>
      <c r="X441">
        <v>2</v>
      </c>
      <c r="Y441">
        <f t="shared" si="6"/>
        <v>27.62</v>
      </c>
    </row>
    <row r="442" spans="1:25" x14ac:dyDescent="0.25">
      <c r="A442">
        <v>573116</v>
      </c>
      <c r="B442">
        <v>193</v>
      </c>
      <c r="C442">
        <v>76.31</v>
      </c>
      <c r="D442">
        <v>340.21</v>
      </c>
      <c r="E442">
        <v>322</v>
      </c>
      <c r="F442">
        <v>61.01</v>
      </c>
      <c r="G442">
        <v>1578.08</v>
      </c>
      <c r="H442">
        <v>1525.47</v>
      </c>
      <c r="I442">
        <v>13.4</v>
      </c>
      <c r="J442">
        <v>22.25</v>
      </c>
      <c r="K442">
        <v>23.7</v>
      </c>
      <c r="L442">
        <v>21.89</v>
      </c>
      <c r="M442">
        <v>194.81</v>
      </c>
      <c r="N442">
        <v>224.64</v>
      </c>
      <c r="O442">
        <v>26.363079889539101</v>
      </c>
      <c r="P442">
        <v>18.660864882881999</v>
      </c>
      <c r="Q442">
        <v>21.2230080227347</v>
      </c>
      <c r="R442">
        <v>23.862769110139801</v>
      </c>
      <c r="S442">
        <v>26.575601998646299</v>
      </c>
      <c r="T442">
        <v>29.357567545418998</v>
      </c>
      <c r="U442">
        <f>IF(K442&lt;Q442,4,IF(K442&lt;R442,3,IF(K442&lt;S442,2,1)))</f>
        <v>3</v>
      </c>
      <c r="V442">
        <f>IF(E442=E441,U442-U441,0)</f>
        <v>0</v>
      </c>
      <c r="W442">
        <f>VLOOKUP(E442,parc_nmudou!$A$2:$B$160,2,FALSE)</f>
        <v>1</v>
      </c>
      <c r="X442">
        <v>3</v>
      </c>
      <c r="Y442">
        <f t="shared" si="6"/>
        <v>25.37</v>
      </c>
    </row>
    <row r="443" spans="1:25" x14ac:dyDescent="0.25">
      <c r="A443">
        <v>573116</v>
      </c>
      <c r="B443">
        <v>181</v>
      </c>
      <c r="C443">
        <v>28.83</v>
      </c>
      <c r="D443">
        <v>282.75</v>
      </c>
      <c r="E443">
        <v>299</v>
      </c>
      <c r="F443">
        <v>61.1</v>
      </c>
      <c r="G443">
        <v>1522.07</v>
      </c>
      <c r="H443">
        <v>1522.07</v>
      </c>
      <c r="I443">
        <v>15.04</v>
      </c>
      <c r="J443">
        <v>25.39</v>
      </c>
      <c r="K443">
        <v>26</v>
      </c>
      <c r="L443">
        <v>27.27</v>
      </c>
      <c r="M443">
        <v>278.37</v>
      </c>
      <c r="N443">
        <v>311.23</v>
      </c>
      <c r="O443">
        <v>28.260247063898799</v>
      </c>
      <c r="P443">
        <v>18.690251393353002</v>
      </c>
      <c r="Q443">
        <v>21.250073893230802</v>
      </c>
      <c r="R443">
        <v>23.886691931975101</v>
      </c>
      <c r="S443">
        <v>26.595587773806201</v>
      </c>
      <c r="T443">
        <v>29.372847922464899</v>
      </c>
      <c r="U443">
        <f>IF(K443&lt;Q443,4,IF(K443&lt;R443,3,IF(K443&lt;S443,2,1)))</f>
        <v>2</v>
      </c>
      <c r="V443">
        <f>IF(E443=E442,U443-U442,0)</f>
        <v>0</v>
      </c>
      <c r="W443">
        <f>VLOOKUP(E443,parc_nmudou!$A$2:$B$160,2,FALSE)</f>
        <v>1</v>
      </c>
      <c r="X443">
        <v>2</v>
      </c>
      <c r="Y443">
        <f t="shared" si="6"/>
        <v>27.62</v>
      </c>
    </row>
    <row r="444" spans="1:25" x14ac:dyDescent="0.25">
      <c r="A444">
        <v>573116</v>
      </c>
      <c r="B444">
        <v>181</v>
      </c>
      <c r="C444">
        <v>28.83</v>
      </c>
      <c r="D444">
        <v>282.75</v>
      </c>
      <c r="E444">
        <v>300</v>
      </c>
      <c r="F444">
        <v>61.1</v>
      </c>
      <c r="G444">
        <v>1525.2</v>
      </c>
      <c r="H444">
        <v>1525.2</v>
      </c>
      <c r="I444">
        <v>15.25</v>
      </c>
      <c r="J444">
        <v>25.8</v>
      </c>
      <c r="K444">
        <v>27.02</v>
      </c>
      <c r="L444">
        <v>28.23</v>
      </c>
      <c r="M444">
        <v>294.27999999999997</v>
      </c>
      <c r="N444">
        <v>329.02</v>
      </c>
      <c r="O444">
        <v>29.097379462594802</v>
      </c>
      <c r="P444">
        <v>18.690251393353002</v>
      </c>
      <c r="Q444">
        <v>21.250073893230802</v>
      </c>
      <c r="R444">
        <v>23.886691931975101</v>
      </c>
      <c r="S444">
        <v>26.595587773806201</v>
      </c>
      <c r="T444">
        <v>29.372847922464899</v>
      </c>
      <c r="U444">
        <f>IF(K444&lt;Q444,4,IF(K444&lt;R444,3,IF(K444&lt;S444,2,1)))</f>
        <v>1</v>
      </c>
      <c r="V444">
        <f>IF(E444=E443,U444-U443,0)</f>
        <v>0</v>
      </c>
      <c r="W444">
        <f>VLOOKUP(E444,parc_nmudou!$A$2:$B$160,2,FALSE)</f>
        <v>1</v>
      </c>
      <c r="X444">
        <v>1</v>
      </c>
      <c r="Y444">
        <f t="shared" si="6"/>
        <v>29.87</v>
      </c>
    </row>
    <row r="445" spans="1:25" x14ac:dyDescent="0.25">
      <c r="A445">
        <v>573116</v>
      </c>
      <c r="B445">
        <v>177</v>
      </c>
      <c r="C445">
        <v>177.04</v>
      </c>
      <c r="D445">
        <v>56.71</v>
      </c>
      <c r="E445">
        <v>291</v>
      </c>
      <c r="F445">
        <v>61.14</v>
      </c>
      <c r="G445">
        <v>1680.95</v>
      </c>
      <c r="H445">
        <v>1793.02</v>
      </c>
      <c r="I445">
        <v>13.75</v>
      </c>
      <c r="J445">
        <v>22.74</v>
      </c>
      <c r="K445">
        <v>26.6</v>
      </c>
      <c r="L445">
        <v>28.02</v>
      </c>
      <c r="M445">
        <v>281.8</v>
      </c>
      <c r="N445">
        <v>310.42</v>
      </c>
      <c r="O445">
        <v>28.746341595139601</v>
      </c>
      <c r="P445">
        <v>18.703301516623501</v>
      </c>
      <c r="Q445">
        <v>21.262090860263701</v>
      </c>
      <c r="R445">
        <v>23.897311329308799</v>
      </c>
      <c r="S445">
        <v>26.6044579044976</v>
      </c>
      <c r="T445">
        <v>29.379628560491302</v>
      </c>
      <c r="U445">
        <f>IF(K445&lt;Q445,4,IF(K445&lt;R445,3,IF(K445&lt;S445,2,1)))</f>
        <v>2</v>
      </c>
      <c r="V445">
        <f>IF(E445=E444,U445-U444,0)</f>
        <v>0</v>
      </c>
      <c r="W445">
        <f>VLOOKUP(E445,parc_nmudou!$A$2:$B$160,2,FALSE)</f>
        <v>1</v>
      </c>
      <c r="X445">
        <v>2</v>
      </c>
      <c r="Y445">
        <f t="shared" si="6"/>
        <v>27.62</v>
      </c>
    </row>
    <row r="446" spans="1:25" x14ac:dyDescent="0.25">
      <c r="A446">
        <v>573116</v>
      </c>
      <c r="B446">
        <v>165</v>
      </c>
      <c r="C446">
        <v>55.87</v>
      </c>
      <c r="D446">
        <v>174.17</v>
      </c>
      <c r="E446">
        <v>275</v>
      </c>
      <c r="F446">
        <v>61.17</v>
      </c>
      <c r="G446">
        <v>1494.36</v>
      </c>
      <c r="H446">
        <v>1344.92</v>
      </c>
      <c r="I446">
        <v>16.34</v>
      </c>
      <c r="J446">
        <v>25.37</v>
      </c>
      <c r="K446">
        <v>29.25</v>
      </c>
      <c r="L446">
        <v>29.69</v>
      </c>
      <c r="M446">
        <v>320.56</v>
      </c>
      <c r="N446">
        <v>365.25</v>
      </c>
      <c r="O446">
        <v>30.891935220892201</v>
      </c>
      <c r="P446">
        <v>18.7130848467852</v>
      </c>
      <c r="Q446">
        <v>21.2710986156385</v>
      </c>
      <c r="R446">
        <v>23.905270643987699</v>
      </c>
      <c r="S446">
        <v>26.611105485800799</v>
      </c>
      <c r="T446">
        <v>29.3847097478941</v>
      </c>
      <c r="U446">
        <f>IF(K446&lt;Q446,4,IF(K446&lt;R446,3,IF(K446&lt;S446,2,1)))</f>
        <v>1</v>
      </c>
      <c r="V446">
        <f>IF(E446=E445,U446-U445,0)</f>
        <v>0</v>
      </c>
      <c r="W446">
        <f>VLOOKUP(E446,parc_nmudou!$A$2:$B$160,2,FALSE)</f>
        <v>0</v>
      </c>
      <c r="X446">
        <v>1</v>
      </c>
      <c r="Y446">
        <f t="shared" si="6"/>
        <v>29.87</v>
      </c>
    </row>
    <row r="447" spans="1:25" x14ac:dyDescent="0.25">
      <c r="A447">
        <v>573116</v>
      </c>
      <c r="B447">
        <v>167</v>
      </c>
      <c r="C447">
        <v>71.88</v>
      </c>
      <c r="D447">
        <v>348.13</v>
      </c>
      <c r="E447">
        <v>277</v>
      </c>
      <c r="F447">
        <v>61.27</v>
      </c>
      <c r="G447">
        <v>1378.55</v>
      </c>
      <c r="H447">
        <v>1355.57</v>
      </c>
      <c r="I447">
        <v>16.93</v>
      </c>
      <c r="J447">
        <v>26.03</v>
      </c>
      <c r="K447">
        <v>27.67</v>
      </c>
      <c r="L447">
        <v>32.659999999999997</v>
      </c>
      <c r="M447">
        <v>351.77</v>
      </c>
      <c r="N447">
        <v>390.43</v>
      </c>
      <c r="O447">
        <v>29.598863088851299</v>
      </c>
      <c r="P447">
        <v>18.745669545411399</v>
      </c>
      <c r="Q447">
        <v>21.3010937071044</v>
      </c>
      <c r="R447">
        <v>23.9317693206911</v>
      </c>
      <c r="S447">
        <v>26.6332330706466</v>
      </c>
      <c r="T447">
        <v>29.401620515041099</v>
      </c>
      <c r="U447">
        <f>IF(K447&lt;Q447,4,IF(K447&lt;R447,3,IF(K447&lt;S447,2,1)))</f>
        <v>1</v>
      </c>
      <c r="V447">
        <f>IF(E447=E446,U447-U446,0)</f>
        <v>0</v>
      </c>
      <c r="W447">
        <f>VLOOKUP(E447,parc_nmudou!$A$2:$B$160,2,FALSE)</f>
        <v>0</v>
      </c>
      <c r="X447">
        <v>1</v>
      </c>
      <c r="Y447">
        <f t="shared" si="6"/>
        <v>29.87</v>
      </c>
    </row>
    <row r="448" spans="1:25" x14ac:dyDescent="0.25">
      <c r="A448">
        <v>573116</v>
      </c>
      <c r="B448">
        <v>167</v>
      </c>
      <c r="C448">
        <v>71.88</v>
      </c>
      <c r="D448">
        <v>348.13</v>
      </c>
      <c r="E448">
        <v>278</v>
      </c>
      <c r="F448">
        <v>61.27</v>
      </c>
      <c r="G448">
        <v>1543.41</v>
      </c>
      <c r="H448">
        <v>1517.68</v>
      </c>
      <c r="I448">
        <v>15.29</v>
      </c>
      <c r="J448">
        <v>22.77</v>
      </c>
      <c r="K448">
        <v>26.15</v>
      </c>
      <c r="L448">
        <v>29.41</v>
      </c>
      <c r="M448">
        <v>286.37</v>
      </c>
      <c r="N448">
        <v>317.8</v>
      </c>
      <c r="O448">
        <v>28.351670719124499</v>
      </c>
      <c r="P448">
        <v>18.745669545411399</v>
      </c>
      <c r="Q448">
        <v>21.3010937071044</v>
      </c>
      <c r="R448">
        <v>23.9317693206911</v>
      </c>
      <c r="S448">
        <v>26.6332330706466</v>
      </c>
      <c r="T448">
        <v>29.401620515041099</v>
      </c>
      <c r="U448">
        <f>IF(K448&lt;Q448,4,IF(K448&lt;R448,3,IF(K448&lt;S448,2,1)))</f>
        <v>2</v>
      </c>
      <c r="V448">
        <f>IF(E448=E447,U448-U447,0)</f>
        <v>0</v>
      </c>
      <c r="W448">
        <f>VLOOKUP(E448,parc_nmudou!$A$2:$B$160,2,FALSE)</f>
        <v>1</v>
      </c>
      <c r="X448">
        <v>2</v>
      </c>
      <c r="Y448">
        <f t="shared" si="6"/>
        <v>27.62</v>
      </c>
    </row>
    <row r="449" spans="1:25" x14ac:dyDescent="0.25">
      <c r="A449">
        <v>573116</v>
      </c>
      <c r="B449">
        <v>175</v>
      </c>
      <c r="C449">
        <v>83.03</v>
      </c>
      <c r="D449">
        <v>320.8</v>
      </c>
      <c r="E449">
        <v>289</v>
      </c>
      <c r="F449">
        <v>61.33</v>
      </c>
      <c r="G449">
        <v>1632.34</v>
      </c>
      <c r="H449">
        <v>1659.55</v>
      </c>
      <c r="I449">
        <v>16.36</v>
      </c>
      <c r="J449">
        <v>25.36</v>
      </c>
      <c r="K449">
        <v>26.83</v>
      </c>
      <c r="L449">
        <v>35.78</v>
      </c>
      <c r="M449">
        <v>354.41</v>
      </c>
      <c r="N449">
        <v>412.83</v>
      </c>
      <c r="O449">
        <v>28.9009776587807</v>
      </c>
      <c r="P449">
        <v>18.765200854450001</v>
      </c>
      <c r="Q449">
        <v>21.319068052301201</v>
      </c>
      <c r="R449">
        <v>23.947644641323699</v>
      </c>
      <c r="S449">
        <v>26.6464867448239</v>
      </c>
      <c r="T449">
        <v>29.4117474210701</v>
      </c>
      <c r="U449">
        <f>IF(K449&lt;Q449,4,IF(K449&lt;R449,3,IF(K449&lt;S449,2,1)))</f>
        <v>1</v>
      </c>
      <c r="V449">
        <f>IF(E449=E448,U449-U448,0)</f>
        <v>0</v>
      </c>
      <c r="W449">
        <f>VLOOKUP(E449,parc_nmudou!$A$2:$B$160,2,FALSE)</f>
        <v>1</v>
      </c>
      <c r="X449">
        <v>1</v>
      </c>
      <c r="Y449">
        <f t="shared" si="6"/>
        <v>29.87</v>
      </c>
    </row>
    <row r="450" spans="1:25" x14ac:dyDescent="0.25">
      <c r="A450">
        <v>573116</v>
      </c>
      <c r="B450">
        <v>176</v>
      </c>
      <c r="C450">
        <v>53.38</v>
      </c>
      <c r="D450">
        <v>170.2</v>
      </c>
      <c r="E450">
        <v>290</v>
      </c>
      <c r="F450">
        <v>61.33</v>
      </c>
      <c r="G450">
        <v>1488.1</v>
      </c>
      <c r="H450">
        <v>1339.29</v>
      </c>
      <c r="I450">
        <v>16.66</v>
      </c>
      <c r="J450">
        <v>25.81</v>
      </c>
      <c r="K450">
        <v>27.83</v>
      </c>
      <c r="L450">
        <v>29.86</v>
      </c>
      <c r="M450">
        <v>328.73</v>
      </c>
      <c r="N450">
        <v>362.1</v>
      </c>
      <c r="O450">
        <v>29.719442950066298</v>
      </c>
      <c r="P450">
        <v>18.765200854450001</v>
      </c>
      <c r="Q450">
        <v>21.319068052301201</v>
      </c>
      <c r="R450">
        <v>23.947644641323699</v>
      </c>
      <c r="S450">
        <v>26.6464867448239</v>
      </c>
      <c r="T450">
        <v>29.4117474210701</v>
      </c>
      <c r="U450">
        <f>IF(K450&lt;Q450,4,IF(K450&lt;R450,3,IF(K450&lt;S450,2,1)))</f>
        <v>1</v>
      </c>
      <c r="V450">
        <f>IF(E450=E449,U450-U449,0)</f>
        <v>0</v>
      </c>
      <c r="W450">
        <f>VLOOKUP(E450,parc_nmudou!$A$2:$B$160,2,FALSE)</f>
        <v>1</v>
      </c>
      <c r="X450">
        <v>1</v>
      </c>
      <c r="Y450">
        <f t="shared" si="6"/>
        <v>29.87</v>
      </c>
    </row>
    <row r="451" spans="1:25" x14ac:dyDescent="0.25">
      <c r="A451">
        <v>573116</v>
      </c>
      <c r="B451">
        <v>179</v>
      </c>
      <c r="C451">
        <v>141.86000000000001</v>
      </c>
      <c r="D451">
        <v>288.45</v>
      </c>
      <c r="E451">
        <v>294</v>
      </c>
      <c r="F451">
        <v>61.47</v>
      </c>
      <c r="G451">
        <v>1526.02</v>
      </c>
      <c r="H451">
        <v>1551.45</v>
      </c>
      <c r="I451">
        <v>15.3</v>
      </c>
      <c r="J451">
        <v>25.01</v>
      </c>
      <c r="K451">
        <v>25.93</v>
      </c>
      <c r="L451">
        <v>29.45</v>
      </c>
      <c r="M451">
        <v>299.57</v>
      </c>
      <c r="N451">
        <v>340.07</v>
      </c>
      <c r="O451">
        <v>28.131092771533002</v>
      </c>
      <c r="P451">
        <v>18.810716943615201</v>
      </c>
      <c r="Q451">
        <v>21.3609419790495</v>
      </c>
      <c r="R451">
        <v>23.984617483781399</v>
      </c>
      <c r="S451">
        <v>26.677345398617401</v>
      </c>
      <c r="T451">
        <v>29.435319986052001</v>
      </c>
      <c r="U451">
        <f>IF(K451&lt;Q451,4,IF(K451&lt;R451,3,IF(K451&lt;S451,2,1)))</f>
        <v>2</v>
      </c>
      <c r="V451">
        <f>IF(E451=E450,U451-U450,0)</f>
        <v>0</v>
      </c>
      <c r="W451">
        <f>VLOOKUP(E451,parc_nmudou!$A$2:$B$160,2,FALSE)</f>
        <v>1</v>
      </c>
      <c r="X451">
        <v>2</v>
      </c>
      <c r="Y451">
        <f t="shared" ref="Y451:Y514" si="7">IF(X451=4,23.12,IF(X451=3,25.37,IF(X451=2,27.62,29.87)))</f>
        <v>27.62</v>
      </c>
    </row>
    <row r="452" spans="1:25" x14ac:dyDescent="0.25">
      <c r="A452">
        <v>573116</v>
      </c>
      <c r="B452">
        <v>179</v>
      </c>
      <c r="C452">
        <v>141.86000000000001</v>
      </c>
      <c r="D452">
        <v>288.45</v>
      </c>
      <c r="E452">
        <v>295</v>
      </c>
      <c r="F452">
        <v>61.47</v>
      </c>
      <c r="G452">
        <v>1696.64</v>
      </c>
      <c r="H452">
        <v>1668.36</v>
      </c>
      <c r="I452">
        <v>15.5</v>
      </c>
      <c r="J452">
        <v>24.16</v>
      </c>
      <c r="K452">
        <v>27.02</v>
      </c>
      <c r="L452">
        <v>32.72</v>
      </c>
      <c r="M452">
        <v>327.77</v>
      </c>
      <c r="N452">
        <v>372.08</v>
      </c>
      <c r="O452">
        <v>29.032404992869601</v>
      </c>
      <c r="P452">
        <v>18.810716943615201</v>
      </c>
      <c r="Q452">
        <v>21.3609419790495</v>
      </c>
      <c r="R452">
        <v>23.984617483781399</v>
      </c>
      <c r="S452">
        <v>26.677345398617401</v>
      </c>
      <c r="T452">
        <v>29.435319986052001</v>
      </c>
      <c r="U452">
        <f>IF(K452&lt;Q452,4,IF(K452&lt;R452,3,IF(K452&lt;S452,2,1)))</f>
        <v>1</v>
      </c>
      <c r="V452">
        <f>IF(E452=E451,U452-U451,0)</f>
        <v>0</v>
      </c>
      <c r="W452">
        <f>VLOOKUP(E452,parc_nmudou!$A$2:$B$160,2,FALSE)</f>
        <v>1</v>
      </c>
      <c r="X452">
        <v>1</v>
      </c>
      <c r="Y452">
        <f t="shared" si="7"/>
        <v>29.87</v>
      </c>
    </row>
    <row r="453" spans="1:25" x14ac:dyDescent="0.25">
      <c r="A453">
        <v>573116</v>
      </c>
      <c r="B453">
        <v>195</v>
      </c>
      <c r="C453">
        <v>46.37</v>
      </c>
      <c r="D453">
        <v>56.65</v>
      </c>
      <c r="E453">
        <v>324</v>
      </c>
      <c r="F453">
        <v>61.5</v>
      </c>
      <c r="G453">
        <v>1715.02</v>
      </c>
      <c r="H453">
        <v>1715.02</v>
      </c>
      <c r="I453">
        <v>14.35</v>
      </c>
      <c r="J453">
        <v>23.38</v>
      </c>
      <c r="K453">
        <v>26.83</v>
      </c>
      <c r="L453">
        <v>29.5</v>
      </c>
      <c r="M453">
        <v>303.32</v>
      </c>
      <c r="N453">
        <v>344.94</v>
      </c>
      <c r="O453">
        <v>28.870540092239199</v>
      </c>
      <c r="P453">
        <v>18.820460007106899</v>
      </c>
      <c r="Q453">
        <v>21.369902906786301</v>
      </c>
      <c r="R453">
        <v>23.992527576679901</v>
      </c>
      <c r="S453">
        <v>26.683945858351599</v>
      </c>
      <c r="T453">
        <v>29.440360910258399</v>
      </c>
      <c r="U453">
        <f>IF(K453&lt;Q453,4,IF(K453&lt;R453,3,IF(K453&lt;S453,2,1)))</f>
        <v>1</v>
      </c>
      <c r="V453">
        <f>IF(E453=E452,U453-U452,0)</f>
        <v>0</v>
      </c>
      <c r="W453">
        <f>VLOOKUP(E453,parc_nmudou!$A$2:$B$160,2,FALSE)</f>
        <v>1</v>
      </c>
      <c r="X453">
        <v>1</v>
      </c>
      <c r="Y453">
        <f t="shared" si="7"/>
        <v>29.87</v>
      </c>
    </row>
    <row r="454" spans="1:25" x14ac:dyDescent="0.25">
      <c r="A454">
        <v>573116</v>
      </c>
      <c r="B454">
        <v>195</v>
      </c>
      <c r="C454">
        <v>46.37</v>
      </c>
      <c r="D454">
        <v>56.65</v>
      </c>
      <c r="E454">
        <v>325</v>
      </c>
      <c r="F454">
        <v>61.5</v>
      </c>
      <c r="G454">
        <v>1662.05</v>
      </c>
      <c r="H454">
        <v>1717.45</v>
      </c>
      <c r="I454">
        <v>14.69</v>
      </c>
      <c r="J454">
        <v>24.16</v>
      </c>
      <c r="K454">
        <v>25.45</v>
      </c>
      <c r="L454">
        <v>30.03</v>
      </c>
      <c r="M454">
        <v>306.48</v>
      </c>
      <c r="N454">
        <v>348.53</v>
      </c>
      <c r="O454">
        <v>27.725351851496601</v>
      </c>
      <c r="P454">
        <v>18.820460007106899</v>
      </c>
      <c r="Q454">
        <v>21.369902906786301</v>
      </c>
      <c r="R454">
        <v>23.992527576679901</v>
      </c>
      <c r="S454">
        <v>26.683945858351599</v>
      </c>
      <c r="T454">
        <v>29.440360910258399</v>
      </c>
      <c r="U454">
        <f>IF(K454&lt;Q454,4,IF(K454&lt;R454,3,IF(K454&lt;S454,2,1)))</f>
        <v>2</v>
      </c>
      <c r="V454">
        <f>IF(E454=E453,U454-U453,0)</f>
        <v>0</v>
      </c>
      <c r="W454">
        <f>VLOOKUP(E454,parc_nmudou!$A$2:$B$160,2,FALSE)</f>
        <v>0</v>
      </c>
      <c r="X454">
        <v>2</v>
      </c>
      <c r="Y454">
        <f t="shared" si="7"/>
        <v>27.62</v>
      </c>
    </row>
    <row r="455" spans="1:25" x14ac:dyDescent="0.25">
      <c r="A455">
        <v>573116</v>
      </c>
      <c r="B455">
        <v>158</v>
      </c>
      <c r="C455">
        <v>104.01</v>
      </c>
      <c r="D455">
        <v>336.3</v>
      </c>
      <c r="E455">
        <v>267</v>
      </c>
      <c r="F455">
        <v>61.63</v>
      </c>
      <c r="G455">
        <v>1460.56</v>
      </c>
      <c r="H455">
        <v>1363.19</v>
      </c>
      <c r="I455">
        <v>13.71</v>
      </c>
      <c r="J455">
        <v>23.73</v>
      </c>
      <c r="K455">
        <v>26.13</v>
      </c>
      <c r="L455">
        <v>20.68</v>
      </c>
      <c r="M455">
        <v>203.78</v>
      </c>
      <c r="N455">
        <v>232.62</v>
      </c>
      <c r="O455">
        <v>28.266625416922601</v>
      </c>
      <c r="P455">
        <v>18.862637553774501</v>
      </c>
      <c r="Q455">
        <v>21.408684440645001</v>
      </c>
      <c r="R455">
        <v>24.026753086304002</v>
      </c>
      <c r="S455">
        <v>26.712498567146199</v>
      </c>
      <c r="T455">
        <v>29.4621628567592</v>
      </c>
      <c r="U455">
        <f>IF(K455&lt;Q455,4,IF(K455&lt;R455,3,IF(K455&lt;S455,2,1)))</f>
        <v>2</v>
      </c>
      <c r="V455">
        <f>IF(E455=E454,U455-U454,0)</f>
        <v>0</v>
      </c>
      <c r="W455">
        <f>VLOOKUP(E455,parc_nmudou!$A$2:$B$160,2,FALSE)</f>
        <v>0</v>
      </c>
      <c r="X455">
        <v>2</v>
      </c>
      <c r="Y455">
        <f t="shared" si="7"/>
        <v>27.62</v>
      </c>
    </row>
    <row r="456" spans="1:25" x14ac:dyDescent="0.25">
      <c r="A456">
        <v>573116</v>
      </c>
      <c r="B456">
        <v>149</v>
      </c>
      <c r="C456">
        <v>137.81</v>
      </c>
      <c r="D456">
        <v>172.21</v>
      </c>
      <c r="E456">
        <v>255</v>
      </c>
      <c r="F456">
        <v>61.76</v>
      </c>
      <c r="G456">
        <v>1500</v>
      </c>
      <c r="H456">
        <v>1540</v>
      </c>
      <c r="I456">
        <v>13.95</v>
      </c>
      <c r="J456">
        <v>22.99</v>
      </c>
      <c r="K456">
        <v>26.32</v>
      </c>
      <c r="L456">
        <v>24.61</v>
      </c>
      <c r="M456">
        <v>230.18</v>
      </c>
      <c r="N456">
        <v>264.48</v>
      </c>
      <c r="O456">
        <v>28.400121078922901</v>
      </c>
      <c r="P456">
        <v>18.904746140452499</v>
      </c>
      <c r="Q456">
        <v>21.4473861311645</v>
      </c>
      <c r="R456">
        <v>24.0608949208622</v>
      </c>
      <c r="S456">
        <v>26.740971350470399</v>
      </c>
      <c r="T456">
        <v>29.483896632824599</v>
      </c>
      <c r="U456">
        <f>IF(K456&lt;Q456,4,IF(K456&lt;R456,3,IF(K456&lt;S456,2,1)))</f>
        <v>2</v>
      </c>
      <c r="V456">
        <f>IF(E456=E455,U456-U455,0)</f>
        <v>0</v>
      </c>
      <c r="W456">
        <f>VLOOKUP(E456,parc_nmudou!$A$2:$B$160,2,FALSE)</f>
        <v>0</v>
      </c>
      <c r="X456">
        <v>2</v>
      </c>
      <c r="Y456">
        <f t="shared" si="7"/>
        <v>27.62</v>
      </c>
    </row>
    <row r="457" spans="1:25" x14ac:dyDescent="0.25">
      <c r="A457">
        <v>573116</v>
      </c>
      <c r="B457">
        <v>149</v>
      </c>
      <c r="C457">
        <v>137.81</v>
      </c>
      <c r="D457">
        <v>172.21</v>
      </c>
      <c r="E457">
        <v>256</v>
      </c>
      <c r="F457">
        <v>61.76</v>
      </c>
      <c r="G457">
        <v>1580</v>
      </c>
      <c r="H457">
        <v>1520</v>
      </c>
      <c r="I457">
        <v>15.43</v>
      </c>
      <c r="J457">
        <v>23.77</v>
      </c>
      <c r="K457">
        <v>27.9</v>
      </c>
      <c r="L457">
        <v>29.66</v>
      </c>
      <c r="M457">
        <v>289.41000000000003</v>
      </c>
      <c r="N457">
        <v>332.53</v>
      </c>
      <c r="O457">
        <v>29.7068796910518</v>
      </c>
      <c r="P457">
        <v>18.904746140452499</v>
      </c>
      <c r="Q457">
        <v>21.4473861311645</v>
      </c>
      <c r="R457">
        <v>24.0608949208622</v>
      </c>
      <c r="S457">
        <v>26.740971350470399</v>
      </c>
      <c r="T457">
        <v>29.483896632824599</v>
      </c>
      <c r="U457">
        <f>IF(K457&lt;Q457,4,IF(K457&lt;R457,3,IF(K457&lt;S457,2,1)))</f>
        <v>1</v>
      </c>
      <c r="V457">
        <f>IF(E457=E456,U457-U456,0)</f>
        <v>0</v>
      </c>
      <c r="W457">
        <f>VLOOKUP(E457,parc_nmudou!$A$2:$B$160,2,FALSE)</f>
        <v>0</v>
      </c>
      <c r="X457">
        <v>1</v>
      </c>
      <c r="Y457">
        <f t="shared" si="7"/>
        <v>29.87</v>
      </c>
    </row>
    <row r="458" spans="1:25" x14ac:dyDescent="0.25">
      <c r="A458">
        <v>573116</v>
      </c>
      <c r="B458">
        <v>151</v>
      </c>
      <c r="C458">
        <v>132.21</v>
      </c>
      <c r="D458">
        <v>325.10000000000002</v>
      </c>
      <c r="E458">
        <v>258</v>
      </c>
      <c r="F458">
        <v>61.76</v>
      </c>
      <c r="G458">
        <v>1640</v>
      </c>
      <c r="H458">
        <v>1720</v>
      </c>
      <c r="I458">
        <v>12.91</v>
      </c>
      <c r="J458">
        <v>21.68</v>
      </c>
      <c r="K458">
        <v>25.6</v>
      </c>
      <c r="L458">
        <v>23.48</v>
      </c>
      <c r="M458">
        <v>207.59</v>
      </c>
      <c r="N458">
        <v>238.52</v>
      </c>
      <c r="O458">
        <v>27.798731199847701</v>
      </c>
      <c r="P458">
        <v>18.904746140452499</v>
      </c>
      <c r="Q458">
        <v>21.4473861311645</v>
      </c>
      <c r="R458">
        <v>24.0608949208622</v>
      </c>
      <c r="S458">
        <v>26.740971350470399</v>
      </c>
      <c r="T458">
        <v>29.483896632824599</v>
      </c>
      <c r="U458">
        <f>IF(K458&lt;Q458,4,IF(K458&lt;R458,3,IF(K458&lt;S458,2,1)))</f>
        <v>2</v>
      </c>
      <c r="V458">
        <f>IF(E458=E457,U458-U457,0)</f>
        <v>0</v>
      </c>
      <c r="W458">
        <f>VLOOKUP(E458,parc_nmudou!$A$2:$B$160,2,FALSE)</f>
        <v>0</v>
      </c>
      <c r="X458">
        <v>2</v>
      </c>
      <c r="Y458">
        <f t="shared" si="7"/>
        <v>27.62</v>
      </c>
    </row>
    <row r="459" spans="1:25" x14ac:dyDescent="0.25">
      <c r="A459">
        <v>573116</v>
      </c>
      <c r="B459">
        <v>109</v>
      </c>
      <c r="C459">
        <v>63</v>
      </c>
      <c r="D459">
        <v>132.79</v>
      </c>
      <c r="E459">
        <v>190</v>
      </c>
      <c r="F459">
        <v>61.86</v>
      </c>
      <c r="G459">
        <v>1392.37</v>
      </c>
      <c r="H459">
        <v>1369.16</v>
      </c>
      <c r="I459">
        <v>14.03</v>
      </c>
      <c r="J459">
        <v>22.3</v>
      </c>
      <c r="K459">
        <v>23.6</v>
      </c>
      <c r="L459">
        <v>21.56</v>
      </c>
      <c r="M459">
        <v>199.65</v>
      </c>
      <c r="N459">
        <v>237.38</v>
      </c>
      <c r="O459">
        <v>26.084452550200499</v>
      </c>
      <c r="P459">
        <v>18.937090379026301</v>
      </c>
      <c r="Q459">
        <v>21.4771023571335</v>
      </c>
      <c r="R459">
        <v>24.0871010242819</v>
      </c>
      <c r="S459">
        <v>26.762819239279001</v>
      </c>
      <c r="T459">
        <v>29.500568680851</v>
      </c>
      <c r="U459">
        <f>IF(K459&lt;Q459,4,IF(K459&lt;R459,3,IF(K459&lt;S459,2,1)))</f>
        <v>3</v>
      </c>
      <c r="V459">
        <f>IF(E459=E458,U459-U458,0)</f>
        <v>0</v>
      </c>
      <c r="W459">
        <f>VLOOKUP(E459,parc_nmudou!$A$2:$B$160,2,FALSE)</f>
        <v>1</v>
      </c>
      <c r="X459">
        <v>3</v>
      </c>
      <c r="Y459">
        <f t="shared" si="7"/>
        <v>25.37</v>
      </c>
    </row>
    <row r="460" spans="1:25" x14ac:dyDescent="0.25">
      <c r="A460">
        <v>573116</v>
      </c>
      <c r="B460">
        <v>198</v>
      </c>
      <c r="C460">
        <v>149.72999999999999</v>
      </c>
      <c r="D460">
        <v>137.01</v>
      </c>
      <c r="E460">
        <v>328</v>
      </c>
      <c r="F460">
        <v>61.86</v>
      </c>
      <c r="G460">
        <v>1501.88</v>
      </c>
      <c r="H460">
        <v>1501.88</v>
      </c>
      <c r="I460">
        <v>14.34</v>
      </c>
      <c r="J460">
        <v>24.36</v>
      </c>
      <c r="K460">
        <v>25.7</v>
      </c>
      <c r="L460">
        <v>24.81</v>
      </c>
      <c r="M460">
        <v>253.45</v>
      </c>
      <c r="N460">
        <v>288.22000000000003</v>
      </c>
      <c r="O460">
        <v>27.862671628414301</v>
      </c>
      <c r="P460">
        <v>18.937090379026301</v>
      </c>
      <c r="Q460">
        <v>21.4771023571335</v>
      </c>
      <c r="R460">
        <v>24.0871010242819</v>
      </c>
      <c r="S460">
        <v>26.762819239279001</v>
      </c>
      <c r="T460">
        <v>29.500568680851</v>
      </c>
      <c r="U460">
        <f>IF(K460&lt;Q460,4,IF(K460&lt;R460,3,IF(K460&lt;S460,2,1)))</f>
        <v>2</v>
      </c>
      <c r="V460">
        <f>IF(E460=E459,U460-U459,0)</f>
        <v>0</v>
      </c>
      <c r="W460">
        <f>VLOOKUP(E460,parc_nmudou!$A$2:$B$160,2,FALSE)</f>
        <v>0</v>
      </c>
      <c r="X460">
        <v>2</v>
      </c>
      <c r="Y460">
        <f t="shared" si="7"/>
        <v>27.62</v>
      </c>
    </row>
    <row r="461" spans="1:25" x14ac:dyDescent="0.25">
      <c r="A461">
        <v>573116</v>
      </c>
      <c r="B461">
        <v>144</v>
      </c>
      <c r="C461">
        <v>73.09</v>
      </c>
      <c r="D461">
        <v>226.64</v>
      </c>
      <c r="E461">
        <v>247</v>
      </c>
      <c r="F461">
        <v>62.02</v>
      </c>
      <c r="G461">
        <v>1540</v>
      </c>
      <c r="H461">
        <v>1500</v>
      </c>
      <c r="I461">
        <v>15.81</v>
      </c>
      <c r="J461">
        <v>25.41</v>
      </c>
      <c r="K461">
        <v>29.16</v>
      </c>
      <c r="L461">
        <v>31.43</v>
      </c>
      <c r="M461">
        <v>333.87</v>
      </c>
      <c r="N461">
        <v>383.61</v>
      </c>
      <c r="O461">
        <v>30.700131630462799</v>
      </c>
      <c r="P461">
        <v>18.988756076175601</v>
      </c>
      <c r="Q461">
        <v>21.524550149429501</v>
      </c>
      <c r="R461">
        <v>24.1289281535275</v>
      </c>
      <c r="S461">
        <v>26.797677999423598</v>
      </c>
      <c r="T461">
        <v>29.5271606080161</v>
      </c>
      <c r="U461">
        <f>IF(K461&lt;Q461,4,IF(K461&lt;R461,3,IF(K461&lt;S461,2,1)))</f>
        <v>1</v>
      </c>
      <c r="V461">
        <f>IF(E461=E460,U461-U460,0)</f>
        <v>0</v>
      </c>
      <c r="W461">
        <f>VLOOKUP(E461,parc_nmudou!$A$2:$B$160,2,FALSE)</f>
        <v>1</v>
      </c>
      <c r="X461">
        <v>1</v>
      </c>
      <c r="Y461">
        <f t="shared" si="7"/>
        <v>29.87</v>
      </c>
    </row>
    <row r="462" spans="1:25" x14ac:dyDescent="0.25">
      <c r="A462">
        <v>573116</v>
      </c>
      <c r="B462">
        <v>197</v>
      </c>
      <c r="C462">
        <v>90.88</v>
      </c>
      <c r="D462">
        <v>142.69999999999999</v>
      </c>
      <c r="E462">
        <v>327</v>
      </c>
      <c r="F462">
        <v>62.06</v>
      </c>
      <c r="G462">
        <v>1627.16</v>
      </c>
      <c r="H462">
        <v>1600.04</v>
      </c>
      <c r="I462">
        <v>14.37</v>
      </c>
      <c r="J462">
        <v>23.7</v>
      </c>
      <c r="K462">
        <v>25.98</v>
      </c>
      <c r="L462">
        <v>26.61</v>
      </c>
      <c r="M462">
        <v>268.91000000000003</v>
      </c>
      <c r="N462">
        <v>305.81</v>
      </c>
      <c r="O462">
        <v>28.0583951343874</v>
      </c>
      <c r="P462">
        <v>19.001656122260101</v>
      </c>
      <c r="Q462">
        <v>21.5363932266925</v>
      </c>
      <c r="R462">
        <v>24.139365224955299</v>
      </c>
      <c r="S462">
        <v>26.8063739087995</v>
      </c>
      <c r="T462">
        <v>29.533792603287601</v>
      </c>
      <c r="U462">
        <f>IF(K462&lt;Q462,4,IF(K462&lt;R462,3,IF(K462&lt;S462,2,1)))</f>
        <v>2</v>
      </c>
      <c r="V462">
        <f>IF(E462=E461,U462-U461,0)</f>
        <v>0</v>
      </c>
      <c r="W462">
        <f>VLOOKUP(E462,parc_nmudou!$A$2:$B$160,2,FALSE)</f>
        <v>0</v>
      </c>
      <c r="X462">
        <v>2</v>
      </c>
      <c r="Y462">
        <f t="shared" si="7"/>
        <v>27.62</v>
      </c>
    </row>
    <row r="463" spans="1:25" x14ac:dyDescent="0.25">
      <c r="A463">
        <v>573116</v>
      </c>
      <c r="B463">
        <v>137</v>
      </c>
      <c r="C463">
        <v>126.72</v>
      </c>
      <c r="D463">
        <v>131.54</v>
      </c>
      <c r="E463">
        <v>236</v>
      </c>
      <c r="F463">
        <v>62.09</v>
      </c>
      <c r="G463">
        <v>1640</v>
      </c>
      <c r="H463">
        <v>1620</v>
      </c>
      <c r="I463">
        <v>14.71</v>
      </c>
      <c r="J463">
        <v>24.84</v>
      </c>
      <c r="K463">
        <v>26.86</v>
      </c>
      <c r="L463">
        <v>28.13</v>
      </c>
      <c r="M463">
        <v>275.98</v>
      </c>
      <c r="N463">
        <v>317.11</v>
      </c>
      <c r="O463">
        <v>28.7893030732663</v>
      </c>
      <c r="P463">
        <v>19.0113268544095</v>
      </c>
      <c r="Q463">
        <v>21.545270582663299</v>
      </c>
      <c r="R463">
        <v>24.1471878598275</v>
      </c>
      <c r="S463">
        <v>26.812890918733999</v>
      </c>
      <c r="T463">
        <v>29.538762411763301</v>
      </c>
      <c r="U463">
        <f>IF(K463&lt;Q463,4,IF(K463&lt;R463,3,IF(K463&lt;S463,2,1)))</f>
        <v>1</v>
      </c>
      <c r="V463">
        <f>IF(E463=E462,U463-U462,0)</f>
        <v>0</v>
      </c>
      <c r="W463">
        <f>VLOOKUP(E463,parc_nmudou!$A$2:$B$160,2,FALSE)</f>
        <v>1</v>
      </c>
      <c r="X463">
        <v>2</v>
      </c>
      <c r="Y463">
        <f t="shared" si="7"/>
        <v>27.62</v>
      </c>
    </row>
    <row r="464" spans="1:25" x14ac:dyDescent="0.25">
      <c r="A464">
        <v>573116</v>
      </c>
      <c r="B464">
        <v>137</v>
      </c>
      <c r="C464">
        <v>126.72</v>
      </c>
      <c r="D464">
        <v>131.54</v>
      </c>
      <c r="E464">
        <v>237</v>
      </c>
      <c r="F464">
        <v>62.09</v>
      </c>
      <c r="G464">
        <v>1680</v>
      </c>
      <c r="H464">
        <v>1680</v>
      </c>
      <c r="I464">
        <v>14.56</v>
      </c>
      <c r="J464">
        <v>24.9</v>
      </c>
      <c r="K464">
        <v>27.42</v>
      </c>
      <c r="L464">
        <v>29.07</v>
      </c>
      <c r="M464">
        <v>291.33</v>
      </c>
      <c r="N464">
        <v>334.74</v>
      </c>
      <c r="O464">
        <v>29.255348981693501</v>
      </c>
      <c r="P464">
        <v>19.0113268544095</v>
      </c>
      <c r="Q464">
        <v>21.545270582663299</v>
      </c>
      <c r="R464">
        <v>24.1471878598275</v>
      </c>
      <c r="S464">
        <v>26.812890918733999</v>
      </c>
      <c r="T464">
        <v>29.538762411763301</v>
      </c>
      <c r="U464">
        <f>IF(K464&lt;Q464,4,IF(K464&lt;R464,3,IF(K464&lt;S464,2,1)))</f>
        <v>1</v>
      </c>
      <c r="V464">
        <f>IF(E464=E463,U464-U463,0)</f>
        <v>0</v>
      </c>
      <c r="W464">
        <f>VLOOKUP(E464,parc_nmudou!$A$2:$B$160,2,FALSE)</f>
        <v>1</v>
      </c>
      <c r="X464">
        <v>2</v>
      </c>
      <c r="Y464">
        <f t="shared" si="7"/>
        <v>27.62</v>
      </c>
    </row>
    <row r="465" spans="1:25" x14ac:dyDescent="0.25">
      <c r="A465">
        <v>573116</v>
      </c>
      <c r="B465">
        <v>143</v>
      </c>
      <c r="C465">
        <v>112.47</v>
      </c>
      <c r="D465">
        <v>128.15</v>
      </c>
      <c r="E465">
        <v>245</v>
      </c>
      <c r="F465">
        <v>62.12</v>
      </c>
      <c r="G465">
        <v>1540</v>
      </c>
      <c r="H465">
        <v>1560</v>
      </c>
      <c r="I465">
        <v>14.84</v>
      </c>
      <c r="J465">
        <v>24.24</v>
      </c>
      <c r="K465">
        <v>26.92</v>
      </c>
      <c r="L465">
        <v>28.76</v>
      </c>
      <c r="M465">
        <v>284.23</v>
      </c>
      <c r="N465">
        <v>326.58</v>
      </c>
      <c r="O465">
        <v>28.833953434198801</v>
      </c>
      <c r="P465">
        <v>19.020993897619</v>
      </c>
      <c r="Q465">
        <v>21.5541436946902</v>
      </c>
      <c r="R465">
        <v>24.155006066403701</v>
      </c>
      <c r="S465">
        <v>26.819403712640899</v>
      </c>
      <c r="T465">
        <v>29.543728633698699</v>
      </c>
      <c r="U465">
        <f>IF(K465&lt;Q465,4,IF(K465&lt;R465,3,IF(K465&lt;S465,2,1)))</f>
        <v>1</v>
      </c>
      <c r="V465">
        <f>IF(E465=E464,U465-U464,0)</f>
        <v>0</v>
      </c>
      <c r="W465">
        <f>VLOOKUP(E465,parc_nmudou!$A$2:$B$160,2,FALSE)</f>
        <v>1</v>
      </c>
      <c r="X465">
        <v>1</v>
      </c>
      <c r="Y465">
        <f t="shared" si="7"/>
        <v>29.87</v>
      </c>
    </row>
    <row r="466" spans="1:25" x14ac:dyDescent="0.25">
      <c r="A466">
        <v>573116</v>
      </c>
      <c r="B466">
        <v>143</v>
      </c>
      <c r="C466">
        <v>112.47</v>
      </c>
      <c r="D466">
        <v>128.15</v>
      </c>
      <c r="E466">
        <v>246</v>
      </c>
      <c r="F466">
        <v>62.12</v>
      </c>
      <c r="G466">
        <v>1680</v>
      </c>
      <c r="H466">
        <v>1680</v>
      </c>
      <c r="I466">
        <v>14.66</v>
      </c>
      <c r="J466">
        <v>23.33</v>
      </c>
      <c r="K466">
        <v>26.46</v>
      </c>
      <c r="L466">
        <v>30.02</v>
      </c>
      <c r="M466">
        <v>288.17</v>
      </c>
      <c r="N466">
        <v>331.12</v>
      </c>
      <c r="O466">
        <v>28.449485386863198</v>
      </c>
      <c r="P466">
        <v>19.020993897619</v>
      </c>
      <c r="Q466">
        <v>21.5541436946902</v>
      </c>
      <c r="R466">
        <v>24.155006066403701</v>
      </c>
      <c r="S466">
        <v>26.819403712640899</v>
      </c>
      <c r="T466">
        <v>29.543728633698699</v>
      </c>
      <c r="U466">
        <f>IF(K466&lt;Q466,4,IF(K466&lt;R466,3,IF(K466&lt;S466,2,1)))</f>
        <v>2</v>
      </c>
      <c r="V466">
        <f>IF(E466=E465,U466-U465,0)</f>
        <v>0</v>
      </c>
      <c r="W466">
        <f>VLOOKUP(E466,parc_nmudou!$A$2:$B$160,2,FALSE)</f>
        <v>1</v>
      </c>
      <c r="X466">
        <v>2</v>
      </c>
      <c r="Y466">
        <f t="shared" si="7"/>
        <v>27.62</v>
      </c>
    </row>
    <row r="467" spans="1:25" x14ac:dyDescent="0.25">
      <c r="A467">
        <v>573116</v>
      </c>
      <c r="B467">
        <v>150</v>
      </c>
      <c r="C467">
        <v>36.9</v>
      </c>
      <c r="D467">
        <v>147.66</v>
      </c>
      <c r="E467">
        <v>257</v>
      </c>
      <c r="F467">
        <v>62.16</v>
      </c>
      <c r="G467">
        <v>1640</v>
      </c>
      <c r="H467">
        <v>1620</v>
      </c>
      <c r="I467">
        <v>14.68</v>
      </c>
      <c r="J467">
        <v>22.91</v>
      </c>
      <c r="K467">
        <v>26.02</v>
      </c>
      <c r="L467">
        <v>27.96</v>
      </c>
      <c r="M467">
        <v>255.2</v>
      </c>
      <c r="N467">
        <v>293.23</v>
      </c>
      <c r="O467">
        <v>28.072585067029099</v>
      </c>
      <c r="P467">
        <v>19.033877548424901</v>
      </c>
      <c r="Q467">
        <v>21.565967909985901</v>
      </c>
      <c r="R467">
        <v>24.165423456516098</v>
      </c>
      <c r="S467">
        <v>26.828080884113501</v>
      </c>
      <c r="T467">
        <v>29.550344688785898</v>
      </c>
      <c r="U467">
        <f>IF(K467&lt;Q467,4,IF(K467&lt;R467,3,IF(K467&lt;S467,2,1)))</f>
        <v>2</v>
      </c>
      <c r="V467">
        <f>IF(E467=E466,U467-U466,0)</f>
        <v>0</v>
      </c>
      <c r="W467">
        <f>VLOOKUP(E467,parc_nmudou!$A$2:$B$160,2,FALSE)</f>
        <v>0</v>
      </c>
      <c r="X467">
        <v>2</v>
      </c>
      <c r="Y467">
        <f t="shared" si="7"/>
        <v>27.62</v>
      </c>
    </row>
    <row r="468" spans="1:25" x14ac:dyDescent="0.25">
      <c r="A468">
        <v>573116</v>
      </c>
      <c r="B468">
        <v>114</v>
      </c>
      <c r="C468">
        <v>169.74</v>
      </c>
      <c r="D468">
        <v>212.99</v>
      </c>
      <c r="E468">
        <v>199</v>
      </c>
      <c r="F468">
        <v>62.19</v>
      </c>
      <c r="G468">
        <v>1620</v>
      </c>
      <c r="H468">
        <v>1580</v>
      </c>
      <c r="I468">
        <v>14.44</v>
      </c>
      <c r="J468">
        <v>23.48</v>
      </c>
      <c r="K468">
        <v>25.08</v>
      </c>
      <c r="L468">
        <v>26.43</v>
      </c>
      <c r="M468">
        <v>245.78</v>
      </c>
      <c r="N468">
        <v>279.73</v>
      </c>
      <c r="O468">
        <v>27.2724512185452</v>
      </c>
      <c r="P468">
        <v>19.0435359800897</v>
      </c>
      <c r="Q468">
        <v>21.574831121619301</v>
      </c>
      <c r="R468">
        <v>24.1732313374632</v>
      </c>
      <c r="S468">
        <v>26.834583850809899</v>
      </c>
      <c r="T468">
        <v>29.555302553154299</v>
      </c>
      <c r="U468">
        <f>IF(K468&lt;Q468,4,IF(K468&lt;R468,3,IF(K468&lt;S468,2,1)))</f>
        <v>2</v>
      </c>
      <c r="V468">
        <f>IF(E468=E467,U468-U467,0)</f>
        <v>0</v>
      </c>
      <c r="W468">
        <f>VLOOKUP(E468,parc_nmudou!$A$2:$B$160,2,FALSE)</f>
        <v>1</v>
      </c>
      <c r="X468">
        <v>2</v>
      </c>
      <c r="Y468">
        <f t="shared" si="7"/>
        <v>27.62</v>
      </c>
    </row>
    <row r="469" spans="1:25" x14ac:dyDescent="0.25">
      <c r="A469">
        <v>573116</v>
      </c>
      <c r="B469">
        <v>114</v>
      </c>
      <c r="C469">
        <v>169.74</v>
      </c>
      <c r="D469">
        <v>212.99</v>
      </c>
      <c r="E469">
        <v>200</v>
      </c>
      <c r="F469">
        <v>62.19</v>
      </c>
      <c r="G469">
        <v>1740</v>
      </c>
      <c r="H469">
        <v>1680</v>
      </c>
      <c r="I469">
        <v>13.61</v>
      </c>
      <c r="J469">
        <v>19.690000000000001</v>
      </c>
      <c r="K469">
        <v>21.88</v>
      </c>
      <c r="L469">
        <v>25.04</v>
      </c>
      <c r="M469">
        <v>196.49</v>
      </c>
      <c r="N469">
        <v>223.63</v>
      </c>
      <c r="O469">
        <v>24.517216451161602</v>
      </c>
      <c r="P469">
        <v>19.0435359800897</v>
      </c>
      <c r="Q469">
        <v>21.574831121619301</v>
      </c>
      <c r="R469">
        <v>24.1732313374632</v>
      </c>
      <c r="S469">
        <v>26.834583850809899</v>
      </c>
      <c r="T469">
        <v>29.555302553154299</v>
      </c>
      <c r="U469">
        <f>IF(K469&lt;Q469,4,IF(K469&lt;R469,3,IF(K469&lt;S469,2,1)))</f>
        <v>3</v>
      </c>
      <c r="V469">
        <f>IF(E469=E468,U469-U468,0)</f>
        <v>0</v>
      </c>
      <c r="W469">
        <f>VLOOKUP(E469,parc_nmudou!$A$2:$B$160,2,FALSE)</f>
        <v>0</v>
      </c>
      <c r="X469">
        <v>3</v>
      </c>
      <c r="Y469">
        <f t="shared" si="7"/>
        <v>25.37</v>
      </c>
    </row>
    <row r="470" spans="1:25" x14ac:dyDescent="0.25">
      <c r="A470">
        <v>573116</v>
      </c>
      <c r="B470">
        <v>171</v>
      </c>
      <c r="C470">
        <v>112.89</v>
      </c>
      <c r="D470">
        <v>119.57</v>
      </c>
      <c r="E470">
        <v>283</v>
      </c>
      <c r="F470">
        <v>62.22</v>
      </c>
      <c r="G470">
        <v>1649.62</v>
      </c>
      <c r="H470">
        <v>1649.62</v>
      </c>
      <c r="I470">
        <v>13.34</v>
      </c>
      <c r="J470">
        <v>20.96</v>
      </c>
      <c r="K470">
        <v>27.52</v>
      </c>
      <c r="L470">
        <v>26.05</v>
      </c>
      <c r="M470">
        <v>248.28</v>
      </c>
      <c r="N470">
        <v>289.20999999999998</v>
      </c>
      <c r="O470">
        <v>29.316274746246101</v>
      </c>
      <c r="P470">
        <v>19.0531907193823</v>
      </c>
      <c r="Q470">
        <v>21.583690091151698</v>
      </c>
      <c r="R470">
        <v>24.1810347961686</v>
      </c>
      <c r="S470">
        <v>26.841082610207</v>
      </c>
      <c r="T470">
        <v>29.560256840427598</v>
      </c>
      <c r="U470">
        <f>IF(K470&lt;Q470,4,IF(K470&lt;R470,3,IF(K470&lt;S470,2,1)))</f>
        <v>1</v>
      </c>
      <c r="V470">
        <f>IF(E470=E469,U470-U469,0)</f>
        <v>0</v>
      </c>
      <c r="W470">
        <f>VLOOKUP(E470,parc_nmudou!$A$2:$B$160,2,FALSE)</f>
        <v>1</v>
      </c>
      <c r="X470">
        <v>1</v>
      </c>
      <c r="Y470">
        <f t="shared" si="7"/>
        <v>29.87</v>
      </c>
    </row>
    <row r="471" spans="1:25" x14ac:dyDescent="0.25">
      <c r="A471">
        <v>573116</v>
      </c>
      <c r="B471">
        <v>171</v>
      </c>
      <c r="C471">
        <v>112.89</v>
      </c>
      <c r="D471">
        <v>119.57</v>
      </c>
      <c r="E471">
        <v>284</v>
      </c>
      <c r="F471">
        <v>62.22</v>
      </c>
      <c r="G471">
        <v>1646.09</v>
      </c>
      <c r="H471">
        <v>1700.96</v>
      </c>
      <c r="I471">
        <v>15.3</v>
      </c>
      <c r="J471">
        <v>24.13</v>
      </c>
      <c r="K471">
        <v>27.02</v>
      </c>
      <c r="L471">
        <v>33</v>
      </c>
      <c r="M471">
        <v>321.92</v>
      </c>
      <c r="N471">
        <v>374.99</v>
      </c>
      <c r="O471">
        <v>28.8995338377329</v>
      </c>
      <c r="P471">
        <v>19.0531907193823</v>
      </c>
      <c r="Q471">
        <v>21.583690091151698</v>
      </c>
      <c r="R471">
        <v>24.1810347961686</v>
      </c>
      <c r="S471">
        <v>26.841082610207</v>
      </c>
      <c r="T471">
        <v>29.560256840427598</v>
      </c>
      <c r="U471">
        <f>IF(K471&lt;Q471,4,IF(K471&lt;R471,3,IF(K471&lt;S471,2,1)))</f>
        <v>1</v>
      </c>
      <c r="V471">
        <f>IF(E471=E470,U471-U470,0)</f>
        <v>0</v>
      </c>
      <c r="W471">
        <f>VLOOKUP(E471,parc_nmudou!$A$2:$B$160,2,FALSE)</f>
        <v>1</v>
      </c>
      <c r="X471">
        <v>1</v>
      </c>
      <c r="Y471">
        <f t="shared" si="7"/>
        <v>29.87</v>
      </c>
    </row>
    <row r="472" spans="1:25" x14ac:dyDescent="0.25">
      <c r="A472">
        <v>573116</v>
      </c>
      <c r="B472">
        <v>113</v>
      </c>
      <c r="C472">
        <v>90.26</v>
      </c>
      <c r="D472">
        <v>213.01</v>
      </c>
      <c r="E472">
        <v>198</v>
      </c>
      <c r="F472">
        <v>62.39</v>
      </c>
      <c r="G472">
        <v>1569.44</v>
      </c>
      <c r="H472">
        <v>1481.02</v>
      </c>
      <c r="I472">
        <v>13.71</v>
      </c>
      <c r="J472">
        <v>17.93</v>
      </c>
      <c r="K472">
        <v>21.62</v>
      </c>
      <c r="L472">
        <v>23.26</v>
      </c>
      <c r="M472">
        <v>175.22</v>
      </c>
      <c r="N472">
        <v>199.42</v>
      </c>
      <c r="O472">
        <v>24.237857922124199</v>
      </c>
      <c r="P472">
        <v>19.1078311149931</v>
      </c>
      <c r="Q472">
        <v>21.633810817065701</v>
      </c>
      <c r="R472">
        <v>24.225170952027501</v>
      </c>
      <c r="S472">
        <v>26.877829568417798</v>
      </c>
      <c r="T472">
        <v>29.588263703973599</v>
      </c>
      <c r="U472">
        <f>IF(K472&lt;Q472,4,IF(K472&lt;R472,3,IF(K472&lt;S472,2,1)))</f>
        <v>4</v>
      </c>
      <c r="V472">
        <f>IF(E472=E471,U472-U471,0)</f>
        <v>0</v>
      </c>
      <c r="W472">
        <f>VLOOKUP(E472,parc_nmudou!$A$2:$B$160,2,FALSE)</f>
        <v>2</v>
      </c>
      <c r="X472">
        <v>3</v>
      </c>
      <c r="Y472">
        <f t="shared" si="7"/>
        <v>25.37</v>
      </c>
    </row>
    <row r="473" spans="1:25" x14ac:dyDescent="0.25">
      <c r="A473">
        <v>573116</v>
      </c>
      <c r="B473">
        <v>159</v>
      </c>
      <c r="C473">
        <v>50.51</v>
      </c>
      <c r="D473">
        <v>203.23</v>
      </c>
      <c r="E473">
        <v>268</v>
      </c>
      <c r="F473">
        <v>62.39</v>
      </c>
      <c r="G473">
        <v>1635.76</v>
      </c>
      <c r="H473">
        <v>1635.76</v>
      </c>
      <c r="I473">
        <v>14.12</v>
      </c>
      <c r="J473">
        <v>24.89</v>
      </c>
      <c r="K473">
        <v>27.12</v>
      </c>
      <c r="L473">
        <v>26.56</v>
      </c>
      <c r="M473">
        <v>265.57</v>
      </c>
      <c r="N473">
        <v>305.14</v>
      </c>
      <c r="O473">
        <v>28.952959335854398</v>
      </c>
      <c r="P473">
        <v>19.1078311149931</v>
      </c>
      <c r="Q473">
        <v>21.633810817065701</v>
      </c>
      <c r="R473">
        <v>24.225170952027501</v>
      </c>
      <c r="S473">
        <v>26.877829568417798</v>
      </c>
      <c r="T473">
        <v>29.588263703973599</v>
      </c>
      <c r="U473">
        <f>IF(K473&lt;Q473,4,IF(K473&lt;R473,3,IF(K473&lt;S473,2,1)))</f>
        <v>1</v>
      </c>
      <c r="V473">
        <f>IF(E473=E472,U473-U472,0)</f>
        <v>0</v>
      </c>
      <c r="W473">
        <f>VLOOKUP(E473,parc_nmudou!$A$2:$B$160,2,FALSE)</f>
        <v>1</v>
      </c>
      <c r="X473">
        <v>1</v>
      </c>
      <c r="Y473">
        <f t="shared" si="7"/>
        <v>29.87</v>
      </c>
    </row>
    <row r="474" spans="1:25" x14ac:dyDescent="0.25">
      <c r="A474">
        <v>573116</v>
      </c>
      <c r="B474">
        <v>180</v>
      </c>
      <c r="C474">
        <v>67.88</v>
      </c>
      <c r="D474">
        <v>288.94</v>
      </c>
      <c r="E474">
        <v>296</v>
      </c>
      <c r="F474">
        <v>62.42</v>
      </c>
      <c r="G474">
        <v>1486.69</v>
      </c>
      <c r="H474">
        <v>1585.81</v>
      </c>
      <c r="I474">
        <v>13.32</v>
      </c>
      <c r="J474">
        <v>23.57</v>
      </c>
      <c r="K474">
        <v>25.05</v>
      </c>
      <c r="L474">
        <v>22.6</v>
      </c>
      <c r="M474">
        <v>218.16</v>
      </c>
      <c r="N474">
        <v>247.65</v>
      </c>
      <c r="O474">
        <v>27.198770157094799</v>
      </c>
      <c r="P474">
        <v>19.1174612126709</v>
      </c>
      <c r="Q474">
        <v>21.642641520342799</v>
      </c>
      <c r="R474">
        <v>24.2329449755923</v>
      </c>
      <c r="S474">
        <v>26.884300345921901</v>
      </c>
      <c r="T474">
        <v>29.593194216082001</v>
      </c>
      <c r="U474">
        <f>IF(K474&lt;Q474,4,IF(K474&lt;R474,3,IF(K474&lt;S474,2,1)))</f>
        <v>2</v>
      </c>
      <c r="V474">
        <f>IF(E474=E473,U474-U473,0)</f>
        <v>0</v>
      </c>
      <c r="W474">
        <f>VLOOKUP(E474,parc_nmudou!$A$2:$B$160,2,FALSE)</f>
        <v>0</v>
      </c>
      <c r="X474">
        <v>2</v>
      </c>
      <c r="Y474">
        <f t="shared" si="7"/>
        <v>27.62</v>
      </c>
    </row>
    <row r="475" spans="1:25" x14ac:dyDescent="0.25">
      <c r="A475">
        <v>573116</v>
      </c>
      <c r="B475">
        <v>180</v>
      </c>
      <c r="C475">
        <v>67.88</v>
      </c>
      <c r="D475">
        <v>288.94</v>
      </c>
      <c r="E475">
        <v>297</v>
      </c>
      <c r="F475">
        <v>62.42</v>
      </c>
      <c r="G475">
        <v>1625.18</v>
      </c>
      <c r="H475">
        <v>1598.09</v>
      </c>
      <c r="I475">
        <v>14.96</v>
      </c>
      <c r="J475">
        <v>24.9</v>
      </c>
      <c r="K475">
        <v>27.73</v>
      </c>
      <c r="L475">
        <v>28.81</v>
      </c>
      <c r="M475">
        <v>294.79000000000002</v>
      </c>
      <c r="N475">
        <v>334.64</v>
      </c>
      <c r="O475">
        <v>29.457459907251</v>
      </c>
      <c r="P475">
        <v>19.1174612126709</v>
      </c>
      <c r="Q475">
        <v>21.642641520342799</v>
      </c>
      <c r="R475">
        <v>24.2329449755923</v>
      </c>
      <c r="S475">
        <v>26.884300345921901</v>
      </c>
      <c r="T475">
        <v>29.593194216082001</v>
      </c>
      <c r="U475">
        <f>IF(K475&lt;Q475,4,IF(K475&lt;R475,3,IF(K475&lt;S475,2,1)))</f>
        <v>1</v>
      </c>
      <c r="V475">
        <f>IF(E475=E474,U475-U474,0)</f>
        <v>0</v>
      </c>
      <c r="W475">
        <f>VLOOKUP(E475,parc_nmudou!$A$2:$B$160,2,FALSE)</f>
        <v>0</v>
      </c>
      <c r="X475">
        <v>1</v>
      </c>
      <c r="Y475">
        <f t="shared" si="7"/>
        <v>29.87</v>
      </c>
    </row>
    <row r="476" spans="1:25" x14ac:dyDescent="0.25">
      <c r="A476">
        <v>573116</v>
      </c>
      <c r="B476">
        <v>180</v>
      </c>
      <c r="C476">
        <v>67.88</v>
      </c>
      <c r="D476">
        <v>288.94</v>
      </c>
      <c r="E476">
        <v>298</v>
      </c>
      <c r="F476">
        <v>62.42</v>
      </c>
      <c r="G476">
        <v>1578.03</v>
      </c>
      <c r="H476">
        <v>1683.24</v>
      </c>
      <c r="I476">
        <v>13.69</v>
      </c>
      <c r="J476">
        <v>23.55</v>
      </c>
      <c r="K476">
        <v>26.15</v>
      </c>
      <c r="L476">
        <v>25.52</v>
      </c>
      <c r="M476">
        <v>247.25</v>
      </c>
      <c r="N476">
        <v>280.68</v>
      </c>
      <c r="O476">
        <v>28.131839493263801</v>
      </c>
      <c r="P476">
        <v>19.1174612126709</v>
      </c>
      <c r="Q476">
        <v>21.642641520342799</v>
      </c>
      <c r="R476">
        <v>24.2329449755923</v>
      </c>
      <c r="S476">
        <v>26.884300345921901</v>
      </c>
      <c r="T476">
        <v>29.593194216082001</v>
      </c>
      <c r="U476">
        <f>IF(K476&lt;Q476,4,IF(K476&lt;R476,3,IF(K476&lt;S476,2,1)))</f>
        <v>2</v>
      </c>
      <c r="V476">
        <f>IF(E476=E475,U476-U475,0)</f>
        <v>0</v>
      </c>
      <c r="W476">
        <f>VLOOKUP(E476,parc_nmudou!$A$2:$B$160,2,FALSE)</f>
        <v>0</v>
      </c>
      <c r="X476">
        <v>2</v>
      </c>
      <c r="Y476">
        <f t="shared" si="7"/>
        <v>27.62</v>
      </c>
    </row>
    <row r="477" spans="1:25" x14ac:dyDescent="0.25">
      <c r="A477">
        <v>573116</v>
      </c>
      <c r="B477">
        <v>154</v>
      </c>
      <c r="C477">
        <v>145.43</v>
      </c>
      <c r="D477">
        <v>150.93</v>
      </c>
      <c r="E477">
        <v>261</v>
      </c>
      <c r="F477">
        <v>62.48</v>
      </c>
      <c r="G477">
        <v>1720</v>
      </c>
      <c r="H477">
        <v>1780</v>
      </c>
      <c r="I477">
        <v>14.14</v>
      </c>
      <c r="J477">
        <v>24.07</v>
      </c>
      <c r="K477">
        <v>27.1</v>
      </c>
      <c r="L477">
        <v>29.56</v>
      </c>
      <c r="M477">
        <v>291.13</v>
      </c>
      <c r="N477">
        <v>334.51</v>
      </c>
      <c r="O477">
        <v>28.920237896718898</v>
      </c>
      <c r="P477">
        <v>19.1367103068722</v>
      </c>
      <c r="Q477">
        <v>21.660290214241801</v>
      </c>
      <c r="R477">
        <v>24.248479799658899</v>
      </c>
      <c r="S477">
        <v>26.8972293416806</v>
      </c>
      <c r="T477">
        <v>29.6030445766546</v>
      </c>
      <c r="U477">
        <f>IF(K477&lt;Q477,4,IF(K477&lt;R477,3,IF(K477&lt;S477,2,1)))</f>
        <v>1</v>
      </c>
      <c r="V477">
        <f>IF(E477=E476,U477-U476,0)</f>
        <v>0</v>
      </c>
      <c r="W477">
        <f>VLOOKUP(E477,parc_nmudou!$A$2:$B$160,2,FALSE)</f>
        <v>1</v>
      </c>
      <c r="X477">
        <v>2</v>
      </c>
      <c r="Y477">
        <f t="shared" si="7"/>
        <v>27.62</v>
      </c>
    </row>
    <row r="478" spans="1:25" x14ac:dyDescent="0.25">
      <c r="A478">
        <v>573116</v>
      </c>
      <c r="B478">
        <v>154</v>
      </c>
      <c r="C478">
        <v>145.43</v>
      </c>
      <c r="D478">
        <v>150.93</v>
      </c>
      <c r="E478">
        <v>262</v>
      </c>
      <c r="F478">
        <v>62.48</v>
      </c>
      <c r="G478">
        <v>1720</v>
      </c>
      <c r="H478">
        <v>1680</v>
      </c>
      <c r="I478">
        <v>14.45</v>
      </c>
      <c r="J478">
        <v>24.18</v>
      </c>
      <c r="K478">
        <v>27.08</v>
      </c>
      <c r="L478">
        <v>28.37</v>
      </c>
      <c r="M478">
        <v>273.27</v>
      </c>
      <c r="N478">
        <v>313.99</v>
      </c>
      <c r="O478">
        <v>28.9034588631459</v>
      </c>
      <c r="P478">
        <v>19.1367103068722</v>
      </c>
      <c r="Q478">
        <v>21.660290214241801</v>
      </c>
      <c r="R478">
        <v>24.248479799658899</v>
      </c>
      <c r="S478">
        <v>26.8972293416806</v>
      </c>
      <c r="T478">
        <v>29.6030445766546</v>
      </c>
      <c r="U478">
        <f>IF(K478&lt;Q478,4,IF(K478&lt;R478,3,IF(K478&lt;S478,2,1)))</f>
        <v>1</v>
      </c>
      <c r="V478">
        <f>IF(E478=E477,U478-U477,0)</f>
        <v>0</v>
      </c>
      <c r="W478">
        <f>VLOOKUP(E478,parc_nmudou!$A$2:$B$160,2,FALSE)</f>
        <v>1</v>
      </c>
      <c r="X478">
        <v>2</v>
      </c>
      <c r="Y478">
        <f t="shared" si="7"/>
        <v>27.62</v>
      </c>
    </row>
    <row r="479" spans="1:25" x14ac:dyDescent="0.25">
      <c r="A479">
        <v>573116</v>
      </c>
      <c r="B479">
        <v>155</v>
      </c>
      <c r="C479">
        <v>183.11</v>
      </c>
      <c r="D479">
        <v>301.58</v>
      </c>
      <c r="E479">
        <v>263</v>
      </c>
      <c r="F479">
        <v>62.48</v>
      </c>
      <c r="G479">
        <v>1680</v>
      </c>
      <c r="H479">
        <v>1640</v>
      </c>
      <c r="I479">
        <v>12.73</v>
      </c>
      <c r="J479">
        <v>23.41</v>
      </c>
      <c r="K479">
        <v>27.24</v>
      </c>
      <c r="L479">
        <v>21.72</v>
      </c>
      <c r="M479">
        <v>205.81</v>
      </c>
      <c r="N479">
        <v>236.47</v>
      </c>
      <c r="O479">
        <v>29.0376171006763</v>
      </c>
      <c r="P479">
        <v>19.1367103068722</v>
      </c>
      <c r="Q479">
        <v>21.660290214241801</v>
      </c>
      <c r="R479">
        <v>24.248479799658899</v>
      </c>
      <c r="S479">
        <v>26.8972293416806</v>
      </c>
      <c r="T479">
        <v>29.6030445766546</v>
      </c>
      <c r="U479">
        <f>IF(K479&lt;Q479,4,IF(K479&lt;R479,3,IF(K479&lt;S479,2,1)))</f>
        <v>1</v>
      </c>
      <c r="V479">
        <f>IF(E479=E478,U479-U478,0)</f>
        <v>0</v>
      </c>
      <c r="W479">
        <f>VLOOKUP(E479,parc_nmudou!$A$2:$B$160,2,FALSE)</f>
        <v>1</v>
      </c>
      <c r="X479">
        <v>2</v>
      </c>
      <c r="Y479">
        <f t="shared" si="7"/>
        <v>27.62</v>
      </c>
    </row>
    <row r="480" spans="1:25" x14ac:dyDescent="0.25">
      <c r="A480">
        <v>573116</v>
      </c>
      <c r="B480">
        <v>148</v>
      </c>
      <c r="C480">
        <v>129.81</v>
      </c>
      <c r="D480">
        <v>72.959999999999994</v>
      </c>
      <c r="E480">
        <v>252</v>
      </c>
      <c r="F480">
        <v>62.52</v>
      </c>
      <c r="G480">
        <v>1720</v>
      </c>
      <c r="H480">
        <v>1680</v>
      </c>
      <c r="I480">
        <v>13.55</v>
      </c>
      <c r="J480">
        <v>23.09</v>
      </c>
      <c r="K480">
        <v>24.74</v>
      </c>
      <c r="L480">
        <v>24.62</v>
      </c>
      <c r="M480">
        <v>223.2</v>
      </c>
      <c r="N480">
        <v>256.45999999999998</v>
      </c>
      <c r="O480">
        <v>26.912745990945499</v>
      </c>
      <c r="P480">
        <v>19.149534810122301</v>
      </c>
      <c r="Q480">
        <v>21.6720465952598</v>
      </c>
      <c r="R480">
        <v>24.258826560022101</v>
      </c>
      <c r="S480">
        <v>26.9058393773959</v>
      </c>
      <c r="T480">
        <v>29.609603593713601</v>
      </c>
      <c r="U480">
        <f>IF(K480&lt;Q480,4,IF(K480&lt;R480,3,IF(K480&lt;S480,2,1)))</f>
        <v>2</v>
      </c>
      <c r="V480">
        <f>IF(E480=E479,U480-U479,0)</f>
        <v>0</v>
      </c>
      <c r="W480">
        <f>VLOOKUP(E480,parc_nmudou!$A$2:$B$160,2,FALSE)</f>
        <v>1</v>
      </c>
      <c r="X480">
        <v>3</v>
      </c>
      <c r="Y480">
        <f t="shared" si="7"/>
        <v>25.37</v>
      </c>
    </row>
    <row r="481" spans="1:25" x14ac:dyDescent="0.25">
      <c r="A481">
        <v>573116</v>
      </c>
      <c r="B481">
        <v>148</v>
      </c>
      <c r="C481">
        <v>129.81</v>
      </c>
      <c r="D481">
        <v>72.959999999999994</v>
      </c>
      <c r="E481">
        <v>253</v>
      </c>
      <c r="F481">
        <v>62.52</v>
      </c>
      <c r="G481">
        <v>1580</v>
      </c>
      <c r="H481">
        <v>1560</v>
      </c>
      <c r="I481">
        <v>14.36</v>
      </c>
      <c r="J481">
        <v>23.82</v>
      </c>
      <c r="K481">
        <v>25.48</v>
      </c>
      <c r="L481">
        <v>25.86</v>
      </c>
      <c r="M481">
        <v>243.77</v>
      </c>
      <c r="N481">
        <v>280.10000000000002</v>
      </c>
      <c r="O481">
        <v>27.544192957325102</v>
      </c>
      <c r="P481">
        <v>19.149534810122301</v>
      </c>
      <c r="Q481">
        <v>21.6720465952598</v>
      </c>
      <c r="R481">
        <v>24.258826560022101</v>
      </c>
      <c r="S481">
        <v>26.9058393773959</v>
      </c>
      <c r="T481">
        <v>29.609603593713601</v>
      </c>
      <c r="U481">
        <f>IF(K481&lt;Q481,4,IF(K481&lt;R481,3,IF(K481&lt;S481,2,1)))</f>
        <v>2</v>
      </c>
      <c r="V481">
        <f>IF(E481=E480,U481-U480,0)</f>
        <v>0</v>
      </c>
      <c r="W481">
        <f>VLOOKUP(E481,parc_nmudou!$A$2:$B$160,2,FALSE)</f>
        <v>0</v>
      </c>
      <c r="X481">
        <v>2</v>
      </c>
      <c r="Y481">
        <f t="shared" si="7"/>
        <v>27.62</v>
      </c>
    </row>
    <row r="482" spans="1:25" x14ac:dyDescent="0.25">
      <c r="A482">
        <v>573116</v>
      </c>
      <c r="B482">
        <v>148</v>
      </c>
      <c r="C482">
        <v>129.81</v>
      </c>
      <c r="D482">
        <v>72.959999999999994</v>
      </c>
      <c r="E482">
        <v>254</v>
      </c>
      <c r="F482">
        <v>62.52</v>
      </c>
      <c r="G482">
        <v>1480</v>
      </c>
      <c r="H482">
        <v>1480</v>
      </c>
      <c r="I482">
        <v>15.6</v>
      </c>
      <c r="J482">
        <v>25.44</v>
      </c>
      <c r="K482">
        <v>27.6</v>
      </c>
      <c r="L482">
        <v>29.36</v>
      </c>
      <c r="M482">
        <v>298.89999999999998</v>
      </c>
      <c r="N482">
        <v>343.43</v>
      </c>
      <c r="O482">
        <v>29.332082762825902</v>
      </c>
      <c r="P482">
        <v>19.149534810122301</v>
      </c>
      <c r="Q482">
        <v>21.6720465952598</v>
      </c>
      <c r="R482">
        <v>24.258826560022101</v>
      </c>
      <c r="S482">
        <v>26.9058393773959</v>
      </c>
      <c r="T482">
        <v>29.609603593713601</v>
      </c>
      <c r="U482">
        <f>IF(K482&lt;Q482,4,IF(K482&lt;R482,3,IF(K482&lt;S482,2,1)))</f>
        <v>1</v>
      </c>
      <c r="V482">
        <f>IF(E482=E481,U482-U481,0)</f>
        <v>0</v>
      </c>
      <c r="W482">
        <f>VLOOKUP(E482,parc_nmudou!$A$2:$B$160,2,FALSE)</f>
        <v>0</v>
      </c>
      <c r="X482">
        <v>1</v>
      </c>
      <c r="Y482">
        <f t="shared" si="7"/>
        <v>29.87</v>
      </c>
    </row>
    <row r="483" spans="1:25" x14ac:dyDescent="0.25">
      <c r="A483">
        <v>573116</v>
      </c>
      <c r="B483">
        <v>196</v>
      </c>
      <c r="C483">
        <v>25.51</v>
      </c>
      <c r="D483">
        <v>56.08</v>
      </c>
      <c r="E483">
        <v>326</v>
      </c>
      <c r="F483">
        <v>62.52</v>
      </c>
      <c r="G483">
        <v>1629.95</v>
      </c>
      <c r="H483">
        <v>1602.78</v>
      </c>
      <c r="I483">
        <v>15.23</v>
      </c>
      <c r="J483">
        <v>23.19</v>
      </c>
      <c r="K483">
        <v>25.58</v>
      </c>
      <c r="L483">
        <v>30.21</v>
      </c>
      <c r="M483">
        <v>298.12</v>
      </c>
      <c r="N483">
        <v>339.02</v>
      </c>
      <c r="O483">
        <v>27.629221735470399</v>
      </c>
      <c r="P483">
        <v>19.149534810122301</v>
      </c>
      <c r="Q483">
        <v>21.6720465952598</v>
      </c>
      <c r="R483">
        <v>24.258826560022101</v>
      </c>
      <c r="S483">
        <v>26.9058393773959</v>
      </c>
      <c r="T483">
        <v>29.609603593713601</v>
      </c>
      <c r="U483">
        <f>IF(K483&lt;Q483,4,IF(K483&lt;R483,3,IF(K483&lt;S483,2,1)))</f>
        <v>2</v>
      </c>
      <c r="V483">
        <f>IF(E483=E482,U483-U482,0)</f>
        <v>0</v>
      </c>
      <c r="W483">
        <f>VLOOKUP(E483,parc_nmudou!$A$2:$B$160,2,FALSE)</f>
        <v>1</v>
      </c>
      <c r="X483">
        <v>2</v>
      </c>
      <c r="Y483">
        <f t="shared" si="7"/>
        <v>27.62</v>
      </c>
    </row>
    <row r="484" spans="1:25" x14ac:dyDescent="0.25">
      <c r="A484">
        <v>573116</v>
      </c>
      <c r="B484">
        <v>111</v>
      </c>
      <c r="C484">
        <v>128.22999999999999</v>
      </c>
      <c r="D484">
        <v>230.75</v>
      </c>
      <c r="E484">
        <v>194</v>
      </c>
      <c r="F484">
        <v>62.58</v>
      </c>
      <c r="G484">
        <v>1460.32</v>
      </c>
      <c r="H484">
        <v>1460.32</v>
      </c>
      <c r="I484">
        <v>13.95</v>
      </c>
      <c r="J484">
        <v>20.22</v>
      </c>
      <c r="K484">
        <v>21.95</v>
      </c>
      <c r="L484">
        <v>22.71</v>
      </c>
      <c r="M484">
        <v>190.99</v>
      </c>
      <c r="N484">
        <v>227.08</v>
      </c>
      <c r="O484">
        <v>24.479099678018699</v>
      </c>
      <c r="P484">
        <v>19.1687592199197</v>
      </c>
      <c r="Q484">
        <v>21.689667047887401</v>
      </c>
      <c r="R484">
        <v>24.274332027844199</v>
      </c>
      <c r="S484">
        <v>26.918740504198102</v>
      </c>
      <c r="T484">
        <v>29.6194303009203</v>
      </c>
      <c r="U484">
        <f>IF(K484&lt;Q484,4,IF(K484&lt;R484,3,IF(K484&lt;S484,2,1)))</f>
        <v>3</v>
      </c>
      <c r="V484">
        <f>IF(E484=E483,U484-U483,0)</f>
        <v>0</v>
      </c>
      <c r="W484">
        <f>VLOOKUP(E484,parc_nmudou!$A$2:$B$160,2,FALSE)</f>
        <v>2</v>
      </c>
      <c r="X484">
        <v>4</v>
      </c>
      <c r="Y484">
        <f t="shared" si="7"/>
        <v>23.12</v>
      </c>
    </row>
    <row r="485" spans="1:25" x14ac:dyDescent="0.25">
      <c r="A485">
        <v>573116</v>
      </c>
      <c r="B485">
        <v>110</v>
      </c>
      <c r="C485">
        <v>56.12</v>
      </c>
      <c r="D485">
        <v>221.89</v>
      </c>
      <c r="E485">
        <v>191</v>
      </c>
      <c r="F485">
        <v>62.61</v>
      </c>
      <c r="G485">
        <v>1323.92</v>
      </c>
      <c r="H485">
        <v>1279.79</v>
      </c>
      <c r="I485">
        <v>13.94</v>
      </c>
      <c r="J485">
        <v>20.71</v>
      </c>
      <c r="K485">
        <v>21.92</v>
      </c>
      <c r="L485">
        <v>19.690000000000001</v>
      </c>
      <c r="M485">
        <v>168.21</v>
      </c>
      <c r="N485">
        <v>199.99</v>
      </c>
      <c r="O485">
        <v>24.445059838334799</v>
      </c>
      <c r="P485">
        <v>19.178365867447202</v>
      </c>
      <c r="Q485">
        <v>21.6984709219754</v>
      </c>
      <c r="R485">
        <v>24.282078162980302</v>
      </c>
      <c r="S485">
        <v>26.925184806183601</v>
      </c>
      <c r="T485">
        <v>29.624338342312999</v>
      </c>
      <c r="U485">
        <f>IF(K485&lt;Q485,4,IF(K485&lt;R485,3,IF(K485&lt;S485,2,1)))</f>
        <v>3</v>
      </c>
      <c r="V485">
        <f>IF(E485=E484,U485-U484,0)</f>
        <v>0</v>
      </c>
      <c r="W485">
        <f>VLOOKUP(E485,parc_nmudou!$A$2:$B$160,2,FALSE)</f>
        <v>2</v>
      </c>
      <c r="X485">
        <v>3</v>
      </c>
      <c r="Y485">
        <f t="shared" si="7"/>
        <v>25.37</v>
      </c>
    </row>
    <row r="486" spans="1:25" x14ac:dyDescent="0.25">
      <c r="A486">
        <v>573116</v>
      </c>
      <c r="B486">
        <v>110</v>
      </c>
      <c r="C486">
        <v>56.12</v>
      </c>
      <c r="D486">
        <v>221.89</v>
      </c>
      <c r="E486">
        <v>192</v>
      </c>
      <c r="F486">
        <v>62.61</v>
      </c>
      <c r="G486">
        <v>1344.09</v>
      </c>
      <c r="H486">
        <v>1299.28</v>
      </c>
      <c r="I486">
        <v>14.34</v>
      </c>
      <c r="J486">
        <v>20.47</v>
      </c>
      <c r="K486">
        <v>21.13</v>
      </c>
      <c r="L486">
        <v>21.09</v>
      </c>
      <c r="M486">
        <v>177.41</v>
      </c>
      <c r="N486">
        <v>210.93</v>
      </c>
      <c r="O486">
        <v>23.747512460626599</v>
      </c>
      <c r="P486">
        <v>19.178365867447202</v>
      </c>
      <c r="Q486">
        <v>21.6984709219754</v>
      </c>
      <c r="R486">
        <v>24.282078162980302</v>
      </c>
      <c r="S486">
        <v>26.925184806183601</v>
      </c>
      <c r="T486">
        <v>29.624338342312999</v>
      </c>
      <c r="U486">
        <f>IF(K486&lt;Q486,4,IF(K486&lt;R486,3,IF(K486&lt;S486,2,1)))</f>
        <v>4</v>
      </c>
      <c r="V486">
        <f>IF(E486=E485,U486-U485,0)</f>
        <v>0</v>
      </c>
      <c r="W486">
        <f>VLOOKUP(E486,parc_nmudou!$A$2:$B$160,2,FALSE)</f>
        <v>2</v>
      </c>
      <c r="X486">
        <v>4</v>
      </c>
      <c r="Y486">
        <f t="shared" si="7"/>
        <v>23.12</v>
      </c>
    </row>
    <row r="487" spans="1:25" x14ac:dyDescent="0.25">
      <c r="A487">
        <v>573116</v>
      </c>
      <c r="B487">
        <v>110</v>
      </c>
      <c r="C487">
        <v>56.12</v>
      </c>
      <c r="D487">
        <v>221.89</v>
      </c>
      <c r="E487">
        <v>193</v>
      </c>
      <c r="F487">
        <v>62.61</v>
      </c>
      <c r="G487">
        <v>1369.27</v>
      </c>
      <c r="H487">
        <v>1323.63</v>
      </c>
      <c r="I487">
        <v>15.01</v>
      </c>
      <c r="J487">
        <v>23.61</v>
      </c>
      <c r="K487">
        <v>25.38</v>
      </c>
      <c r="L487">
        <v>23.87</v>
      </c>
      <c r="M487">
        <v>233.97</v>
      </c>
      <c r="N487">
        <v>278.18</v>
      </c>
      <c r="O487">
        <v>27.4406117225138</v>
      </c>
      <c r="P487">
        <v>19.178365867447202</v>
      </c>
      <c r="Q487">
        <v>21.6984709219754</v>
      </c>
      <c r="R487">
        <v>24.282078162980302</v>
      </c>
      <c r="S487">
        <v>26.925184806183601</v>
      </c>
      <c r="T487">
        <v>29.624338342312999</v>
      </c>
      <c r="U487">
        <f>IF(K487&lt;Q487,4,IF(K487&lt;R487,3,IF(K487&lt;S487,2,1)))</f>
        <v>2</v>
      </c>
      <c r="V487">
        <f>IF(E487=E486,U487-U486,0)</f>
        <v>0</v>
      </c>
      <c r="W487">
        <f>VLOOKUP(E487,parc_nmudou!$A$2:$B$160,2,FALSE)</f>
        <v>2</v>
      </c>
      <c r="X487">
        <v>2</v>
      </c>
      <c r="Y487">
        <f t="shared" si="7"/>
        <v>27.62</v>
      </c>
    </row>
    <row r="488" spans="1:25" x14ac:dyDescent="0.25">
      <c r="A488">
        <v>573116</v>
      </c>
      <c r="B488">
        <v>145</v>
      </c>
      <c r="C488">
        <v>113.02</v>
      </c>
      <c r="D488">
        <v>303.89</v>
      </c>
      <c r="E488">
        <v>248</v>
      </c>
      <c r="F488">
        <v>62.75</v>
      </c>
      <c r="G488">
        <v>1560</v>
      </c>
      <c r="H488">
        <v>1520</v>
      </c>
      <c r="I488">
        <v>15.86</v>
      </c>
      <c r="J488">
        <v>23.85</v>
      </c>
      <c r="K488">
        <v>28.96</v>
      </c>
      <c r="L488">
        <v>33.21</v>
      </c>
      <c r="M488">
        <v>346.24</v>
      </c>
      <c r="N488">
        <v>397.83</v>
      </c>
      <c r="O488">
        <v>30.429836308655499</v>
      </c>
      <c r="P488">
        <v>19.2231478698777</v>
      </c>
      <c r="Q488">
        <v>21.739499694174999</v>
      </c>
      <c r="R488">
        <v>24.318168688275499</v>
      </c>
      <c r="S488">
        <v>26.955203109942701</v>
      </c>
      <c r="T488">
        <v>29.647195803651599</v>
      </c>
      <c r="U488">
        <f>IF(K488&lt;Q488,4,IF(K488&lt;R488,3,IF(K488&lt;S488,2,1)))</f>
        <v>1</v>
      </c>
      <c r="V488">
        <f>IF(E488=E487,U488-U487,0)</f>
        <v>0</v>
      </c>
      <c r="W488">
        <f>VLOOKUP(E488,parc_nmudou!$A$2:$B$160,2,FALSE)</f>
        <v>1</v>
      </c>
      <c r="X488">
        <v>1</v>
      </c>
      <c r="Y488">
        <f t="shared" si="7"/>
        <v>29.87</v>
      </c>
    </row>
    <row r="489" spans="1:25" x14ac:dyDescent="0.25">
      <c r="A489">
        <v>573116</v>
      </c>
      <c r="B489">
        <v>178</v>
      </c>
      <c r="C489">
        <v>175.35</v>
      </c>
      <c r="D489">
        <v>75.790000000000006</v>
      </c>
      <c r="E489">
        <v>292</v>
      </c>
      <c r="F489">
        <v>62.98</v>
      </c>
      <c r="G489">
        <v>1584.49</v>
      </c>
      <c r="H489">
        <v>1558.08</v>
      </c>
      <c r="I489">
        <v>15.4</v>
      </c>
      <c r="J489">
        <v>25.39</v>
      </c>
      <c r="K489">
        <v>26.55</v>
      </c>
      <c r="L489">
        <v>29.43</v>
      </c>
      <c r="M489">
        <v>313.77</v>
      </c>
      <c r="N489">
        <v>345.62</v>
      </c>
      <c r="O489">
        <v>28.364197538915501</v>
      </c>
      <c r="P489">
        <v>19.296542831179199</v>
      </c>
      <c r="Q489">
        <v>21.806704092411898</v>
      </c>
      <c r="R489">
        <v>24.3772528860171</v>
      </c>
      <c r="S489">
        <v>27.004322402062101</v>
      </c>
      <c r="T489">
        <v>29.684580836001</v>
      </c>
      <c r="U489">
        <f>IF(K489&lt;Q489,4,IF(K489&lt;R489,3,IF(K489&lt;S489,2,1)))</f>
        <v>2</v>
      </c>
      <c r="V489">
        <f>IF(E489=E488,U489-U488,0)</f>
        <v>0</v>
      </c>
      <c r="W489">
        <f>VLOOKUP(E489,parc_nmudou!$A$2:$B$160,2,FALSE)</f>
        <v>1</v>
      </c>
      <c r="X489">
        <v>2</v>
      </c>
      <c r="Y489">
        <f t="shared" si="7"/>
        <v>27.62</v>
      </c>
    </row>
    <row r="490" spans="1:25" x14ac:dyDescent="0.25">
      <c r="A490">
        <v>573116</v>
      </c>
      <c r="B490">
        <v>178</v>
      </c>
      <c r="C490">
        <v>175.35</v>
      </c>
      <c r="D490">
        <v>75.790000000000006</v>
      </c>
      <c r="E490">
        <v>293</v>
      </c>
      <c r="F490">
        <v>62.98</v>
      </c>
      <c r="G490">
        <v>1617.25</v>
      </c>
      <c r="H490">
        <v>1590.3</v>
      </c>
      <c r="I490">
        <v>16.739999999999998</v>
      </c>
      <c r="J490">
        <v>26.88</v>
      </c>
      <c r="K490">
        <v>28.95</v>
      </c>
      <c r="L490">
        <v>35.409999999999997</v>
      </c>
      <c r="M490">
        <v>400.78</v>
      </c>
      <c r="N490">
        <v>441.47</v>
      </c>
      <c r="O490">
        <v>30.387618099332499</v>
      </c>
      <c r="P490">
        <v>19.296542831179199</v>
      </c>
      <c r="Q490">
        <v>21.806704092411898</v>
      </c>
      <c r="R490">
        <v>24.3772528860171</v>
      </c>
      <c r="S490">
        <v>27.004322402062101</v>
      </c>
      <c r="T490">
        <v>29.684580836001</v>
      </c>
      <c r="U490">
        <f>IF(K490&lt;Q490,4,IF(K490&lt;R490,3,IF(K490&lt;S490,2,1)))</f>
        <v>1</v>
      </c>
      <c r="V490">
        <f>IF(E490=E489,U490-U489,0)</f>
        <v>0</v>
      </c>
      <c r="W490">
        <f>VLOOKUP(E490,parc_nmudou!$A$2:$B$160,2,FALSE)</f>
        <v>0</v>
      </c>
      <c r="X490">
        <v>1</v>
      </c>
      <c r="Y490">
        <f t="shared" si="7"/>
        <v>29.87</v>
      </c>
    </row>
    <row r="491" spans="1:25" x14ac:dyDescent="0.25">
      <c r="A491">
        <v>573116</v>
      </c>
      <c r="B491">
        <v>191</v>
      </c>
      <c r="C491">
        <v>45.86</v>
      </c>
      <c r="D491">
        <v>214.19</v>
      </c>
      <c r="E491">
        <v>318</v>
      </c>
      <c r="F491">
        <v>63.07</v>
      </c>
      <c r="G491">
        <v>1613.62</v>
      </c>
      <c r="H491">
        <v>1657.82</v>
      </c>
      <c r="I491">
        <v>12.46</v>
      </c>
      <c r="J491">
        <v>20.87</v>
      </c>
      <c r="K491">
        <v>24.12</v>
      </c>
      <c r="L491">
        <v>20.88</v>
      </c>
      <c r="M491">
        <v>176.31</v>
      </c>
      <c r="N491">
        <v>202.58</v>
      </c>
      <c r="O491">
        <v>26.256760548583401</v>
      </c>
      <c r="P491">
        <v>19.3252031399815</v>
      </c>
      <c r="Q491">
        <v>21.832933826574699</v>
      </c>
      <c r="R491">
        <v>24.4003027564608</v>
      </c>
      <c r="S491">
        <v>27.023476707892499</v>
      </c>
      <c r="T491">
        <v>29.699153636653602</v>
      </c>
      <c r="U491">
        <f>IF(K491&lt;Q491,4,IF(K491&lt;R491,3,IF(K491&lt;S491,2,1)))</f>
        <v>3</v>
      </c>
      <c r="V491">
        <f>IF(E491=E490,U491-U490,0)</f>
        <v>0</v>
      </c>
      <c r="W491">
        <f>VLOOKUP(E491,parc_nmudou!$A$2:$B$160,2,FALSE)</f>
        <v>1</v>
      </c>
      <c r="X491">
        <v>2</v>
      </c>
      <c r="Y491">
        <f t="shared" si="7"/>
        <v>27.62</v>
      </c>
    </row>
    <row r="492" spans="1:25" x14ac:dyDescent="0.25">
      <c r="A492">
        <v>573116</v>
      </c>
      <c r="B492">
        <v>162</v>
      </c>
      <c r="C492">
        <v>139.97999999999999</v>
      </c>
      <c r="D492">
        <v>116.48</v>
      </c>
      <c r="E492">
        <v>271</v>
      </c>
      <c r="F492">
        <v>63.11</v>
      </c>
      <c r="G492">
        <v>1503.13</v>
      </c>
      <c r="H492">
        <v>1503.13</v>
      </c>
      <c r="I492">
        <v>13.92</v>
      </c>
      <c r="J492">
        <v>22.19</v>
      </c>
      <c r="K492">
        <v>23.84</v>
      </c>
      <c r="L492">
        <v>23.22</v>
      </c>
      <c r="M492">
        <v>202.46</v>
      </c>
      <c r="N492">
        <v>232.63</v>
      </c>
      <c r="O492">
        <v>26.004007144246302</v>
      </c>
      <c r="P492">
        <v>19.337930309082001</v>
      </c>
      <c r="Q492">
        <v>21.8445792808565</v>
      </c>
      <c r="R492">
        <v>24.4105345196167</v>
      </c>
      <c r="S492">
        <v>27.031977794063799</v>
      </c>
      <c r="T492">
        <v>29.705620335147799</v>
      </c>
      <c r="U492">
        <f>IF(K492&lt;Q492,4,IF(K492&lt;R492,3,IF(K492&lt;S492,2,1)))</f>
        <v>3</v>
      </c>
      <c r="V492">
        <f>IF(E492=E491,U492-U491,0)</f>
        <v>0</v>
      </c>
      <c r="W492">
        <f>VLOOKUP(E492,parc_nmudou!$A$2:$B$160,2,FALSE)</f>
        <v>0</v>
      </c>
      <c r="X492">
        <v>3</v>
      </c>
      <c r="Y492">
        <f t="shared" si="7"/>
        <v>25.37</v>
      </c>
    </row>
    <row r="493" spans="1:25" x14ac:dyDescent="0.25">
      <c r="A493">
        <v>573116</v>
      </c>
      <c r="B493">
        <v>152</v>
      </c>
      <c r="C493">
        <v>43.21</v>
      </c>
      <c r="D493">
        <v>277.02999999999997</v>
      </c>
      <c r="E493">
        <v>259</v>
      </c>
      <c r="F493">
        <v>63.14</v>
      </c>
      <c r="G493">
        <v>1460</v>
      </c>
      <c r="H493">
        <v>1300</v>
      </c>
      <c r="I493">
        <v>15.62</v>
      </c>
      <c r="J493">
        <v>23.81</v>
      </c>
      <c r="K493">
        <v>25.04</v>
      </c>
      <c r="L493">
        <v>25.48</v>
      </c>
      <c r="M493">
        <v>238.21</v>
      </c>
      <c r="N493">
        <v>273.70999999999998</v>
      </c>
      <c r="O493">
        <v>27.038160482447701</v>
      </c>
      <c r="P493">
        <v>19.3474713443855</v>
      </c>
      <c r="Q493">
        <v>21.853308443806799</v>
      </c>
      <c r="R493">
        <v>24.418203247745499</v>
      </c>
      <c r="S493">
        <v>27.038348792656102</v>
      </c>
      <c r="T493">
        <v>29.710466285154201</v>
      </c>
      <c r="U493">
        <f>IF(K493&lt;Q493,4,IF(K493&lt;R493,3,IF(K493&lt;S493,2,1)))</f>
        <v>2</v>
      </c>
      <c r="V493">
        <f>IF(E493=E492,U493-U492,0)</f>
        <v>0</v>
      </c>
      <c r="W493">
        <f>VLOOKUP(E493,parc_nmudou!$A$2:$B$160,2,FALSE)</f>
        <v>1</v>
      </c>
      <c r="X493">
        <v>2</v>
      </c>
      <c r="Y493">
        <f t="shared" si="7"/>
        <v>27.62</v>
      </c>
    </row>
    <row r="494" spans="1:25" x14ac:dyDescent="0.25">
      <c r="A494">
        <v>573116</v>
      </c>
      <c r="B494">
        <v>192</v>
      </c>
      <c r="C494">
        <v>157.15</v>
      </c>
      <c r="D494">
        <v>64.400000000000006</v>
      </c>
      <c r="E494">
        <v>319</v>
      </c>
      <c r="F494">
        <v>63.17</v>
      </c>
      <c r="G494">
        <v>1635.72</v>
      </c>
      <c r="H494">
        <v>1591.51</v>
      </c>
      <c r="I494">
        <v>14.58</v>
      </c>
      <c r="J494">
        <v>24.05</v>
      </c>
      <c r="K494">
        <v>25.9</v>
      </c>
      <c r="L494">
        <v>26.94</v>
      </c>
      <c r="M494">
        <v>255.33</v>
      </c>
      <c r="N494">
        <v>293.38</v>
      </c>
      <c r="O494">
        <v>27.772128134129499</v>
      </c>
      <c r="P494">
        <v>19.3570086574165</v>
      </c>
      <c r="Q494">
        <v>21.862033383674301</v>
      </c>
      <c r="R494">
        <v>24.4258676114198</v>
      </c>
      <c r="S494">
        <v>27.044715666074701</v>
      </c>
      <c r="T494">
        <v>29.715308746329701</v>
      </c>
      <c r="U494">
        <f>IF(K494&lt;Q494,4,IF(K494&lt;R494,3,IF(K494&lt;S494,2,1)))</f>
        <v>2</v>
      </c>
      <c r="V494">
        <f>IF(E494=E493,U494-U493,0)</f>
        <v>0</v>
      </c>
      <c r="W494">
        <f>VLOOKUP(E494,parc_nmudou!$A$2:$B$160,2,FALSE)</f>
        <v>1</v>
      </c>
      <c r="X494">
        <v>2</v>
      </c>
      <c r="Y494">
        <f t="shared" si="7"/>
        <v>27.62</v>
      </c>
    </row>
    <row r="495" spans="1:25" x14ac:dyDescent="0.25">
      <c r="A495">
        <v>573116</v>
      </c>
      <c r="B495">
        <v>192</v>
      </c>
      <c r="C495">
        <v>157.15</v>
      </c>
      <c r="D495">
        <v>64.400000000000006</v>
      </c>
      <c r="E495">
        <v>320</v>
      </c>
      <c r="F495">
        <v>63.17</v>
      </c>
      <c r="G495">
        <v>1740</v>
      </c>
      <c r="H495">
        <v>1660</v>
      </c>
      <c r="I495">
        <v>12.93</v>
      </c>
      <c r="J495">
        <v>20.87</v>
      </c>
      <c r="K495">
        <v>22.32</v>
      </c>
      <c r="L495">
        <v>22.07</v>
      </c>
      <c r="M495">
        <v>180.54</v>
      </c>
      <c r="N495">
        <v>207.44</v>
      </c>
      <c r="O495">
        <v>24.655617377571801</v>
      </c>
      <c r="P495">
        <v>19.3570086574165</v>
      </c>
      <c r="Q495">
        <v>21.862033383674301</v>
      </c>
      <c r="R495">
        <v>24.4258676114198</v>
      </c>
      <c r="S495">
        <v>27.044715666074701</v>
      </c>
      <c r="T495">
        <v>29.715308746329701</v>
      </c>
      <c r="U495">
        <f>IF(K495&lt;Q495,4,IF(K495&lt;R495,3,IF(K495&lt;S495,2,1)))</f>
        <v>3</v>
      </c>
      <c r="V495">
        <f>IF(E495=E494,U495-U494,0)</f>
        <v>0</v>
      </c>
      <c r="W495">
        <f>VLOOKUP(E495,parc_nmudou!$A$2:$B$160,2,FALSE)</f>
        <v>1</v>
      </c>
      <c r="X495">
        <v>3</v>
      </c>
      <c r="Y495">
        <f t="shared" si="7"/>
        <v>25.37</v>
      </c>
    </row>
    <row r="496" spans="1:25" x14ac:dyDescent="0.25">
      <c r="A496">
        <v>573116</v>
      </c>
      <c r="B496">
        <v>153</v>
      </c>
      <c r="C496">
        <v>71.239999999999995</v>
      </c>
      <c r="D496">
        <v>331.57</v>
      </c>
      <c r="E496">
        <v>260</v>
      </c>
      <c r="F496">
        <v>63.24</v>
      </c>
      <c r="G496">
        <v>1360</v>
      </c>
      <c r="H496">
        <v>1320</v>
      </c>
      <c r="I496">
        <v>14.79</v>
      </c>
      <c r="J496">
        <v>24.45</v>
      </c>
      <c r="K496">
        <v>27.76</v>
      </c>
      <c r="L496">
        <v>23.95</v>
      </c>
      <c r="M496">
        <v>239.3</v>
      </c>
      <c r="N496">
        <v>274.95999999999998</v>
      </c>
      <c r="O496">
        <v>29.3450164128691</v>
      </c>
      <c r="P496">
        <v>19.379247907462702</v>
      </c>
      <c r="Q496">
        <v>21.882375157219599</v>
      </c>
      <c r="R496">
        <v>24.4437341640737</v>
      </c>
      <c r="S496">
        <v>27.059555676144001</v>
      </c>
      <c r="T496">
        <v>29.7265942701436</v>
      </c>
      <c r="U496">
        <f>IF(K496&lt;Q496,4,IF(K496&lt;R496,3,IF(K496&lt;S496,2,1)))</f>
        <v>1</v>
      </c>
      <c r="V496">
        <f>IF(E496=E495,U496-U495,0)</f>
        <v>0</v>
      </c>
      <c r="W496">
        <f>VLOOKUP(E496,parc_nmudou!$A$2:$B$160,2,FALSE)</f>
        <v>2</v>
      </c>
      <c r="X496">
        <v>2</v>
      </c>
      <c r="Y496">
        <f t="shared" si="7"/>
        <v>27.62</v>
      </c>
    </row>
    <row r="497" spans="1:25" x14ac:dyDescent="0.25">
      <c r="A497">
        <v>573116</v>
      </c>
      <c r="B497">
        <v>160</v>
      </c>
      <c r="C497">
        <v>80</v>
      </c>
      <c r="D497">
        <v>73.84</v>
      </c>
      <c r="E497">
        <v>269</v>
      </c>
      <c r="F497">
        <v>63.24</v>
      </c>
      <c r="G497">
        <v>1540</v>
      </c>
      <c r="H497">
        <v>1520</v>
      </c>
      <c r="I497">
        <v>15.15</v>
      </c>
      <c r="J497">
        <v>25.63</v>
      </c>
      <c r="K497">
        <v>27.22</v>
      </c>
      <c r="L497">
        <v>27.84</v>
      </c>
      <c r="M497">
        <v>280.29000000000002</v>
      </c>
      <c r="N497">
        <v>322.06</v>
      </c>
      <c r="O497">
        <v>28.886562073422201</v>
      </c>
      <c r="P497">
        <v>19.379247907462702</v>
      </c>
      <c r="Q497">
        <v>21.882375157219599</v>
      </c>
      <c r="R497">
        <v>24.4437341640737</v>
      </c>
      <c r="S497">
        <v>27.059555676144001</v>
      </c>
      <c r="T497">
        <v>29.7265942701436</v>
      </c>
      <c r="U497">
        <f>IF(K497&lt;Q497,4,IF(K497&lt;R497,3,IF(K497&lt;S497,2,1)))</f>
        <v>1</v>
      </c>
      <c r="V497">
        <f>IF(E497=E496,U497-U496,0)</f>
        <v>0</v>
      </c>
      <c r="W497">
        <f>VLOOKUP(E497,parc_nmudou!$A$2:$B$160,2,FALSE)</f>
        <v>1</v>
      </c>
      <c r="X497">
        <v>2</v>
      </c>
      <c r="Y497">
        <f t="shared" si="7"/>
        <v>27.62</v>
      </c>
    </row>
    <row r="498" spans="1:25" x14ac:dyDescent="0.25">
      <c r="A498">
        <v>573116</v>
      </c>
      <c r="B498">
        <v>161</v>
      </c>
      <c r="C498">
        <v>145.41</v>
      </c>
      <c r="D498">
        <v>349.3</v>
      </c>
      <c r="E498">
        <v>270</v>
      </c>
      <c r="F498">
        <v>63.24</v>
      </c>
      <c r="G498">
        <v>1780</v>
      </c>
      <c r="H498">
        <v>1780</v>
      </c>
      <c r="I498">
        <v>11.72</v>
      </c>
      <c r="J498">
        <v>19.600000000000001</v>
      </c>
      <c r="K498">
        <v>21.46</v>
      </c>
      <c r="L498">
        <v>19.670000000000002</v>
      </c>
      <c r="M498">
        <v>152.84</v>
      </c>
      <c r="N498">
        <v>175.61</v>
      </c>
      <c r="O498">
        <v>23.874079063161702</v>
      </c>
      <c r="P498">
        <v>19.379247907462702</v>
      </c>
      <c r="Q498">
        <v>21.882375157219599</v>
      </c>
      <c r="R498">
        <v>24.4437341640737</v>
      </c>
      <c r="S498">
        <v>27.059555676144001</v>
      </c>
      <c r="T498">
        <v>29.7265942701436</v>
      </c>
      <c r="U498">
        <f>IF(K498&lt;Q498,4,IF(K498&lt;R498,3,IF(K498&lt;S498,2,1)))</f>
        <v>4</v>
      </c>
      <c r="V498">
        <f>IF(E498=E497,U498-U497,0)</f>
        <v>0</v>
      </c>
      <c r="W498">
        <f>VLOOKUP(E498,parc_nmudou!$A$2:$B$160,2,FALSE)</f>
        <v>1</v>
      </c>
      <c r="X498">
        <v>3</v>
      </c>
      <c r="Y498">
        <f t="shared" si="7"/>
        <v>25.37</v>
      </c>
    </row>
    <row r="499" spans="1:25" x14ac:dyDescent="0.25">
      <c r="A499">
        <v>573116</v>
      </c>
      <c r="B499">
        <v>138</v>
      </c>
      <c r="C499">
        <v>151.68</v>
      </c>
      <c r="D499">
        <v>64.44</v>
      </c>
      <c r="E499">
        <v>238</v>
      </c>
      <c r="F499">
        <v>63.47</v>
      </c>
      <c r="G499">
        <v>1680</v>
      </c>
      <c r="H499">
        <v>1660</v>
      </c>
      <c r="I499">
        <v>13.65</v>
      </c>
      <c r="J499">
        <v>24.05</v>
      </c>
      <c r="K499">
        <v>26.38</v>
      </c>
      <c r="L499">
        <v>25</v>
      </c>
      <c r="M499">
        <v>240.32</v>
      </c>
      <c r="N499">
        <v>276.13</v>
      </c>
      <c r="O499">
        <v>28.125680316601901</v>
      </c>
      <c r="P499">
        <v>19.4521768745368</v>
      </c>
      <c r="Q499">
        <v>21.9490506557093</v>
      </c>
      <c r="R499">
        <v>24.5022716064496</v>
      </c>
      <c r="S499">
        <v>27.1081580804351</v>
      </c>
      <c r="T499">
        <v>29.763542074967599</v>
      </c>
      <c r="U499">
        <f>IF(K499&lt;Q499,4,IF(K499&lt;R499,3,IF(K499&lt;S499,2,1)))</f>
        <v>2</v>
      </c>
      <c r="V499">
        <f>IF(E499=E498,U499-U498,0)</f>
        <v>0</v>
      </c>
      <c r="W499">
        <f>VLOOKUP(E499,parc_nmudou!$A$2:$B$160,2,FALSE)</f>
        <v>1</v>
      </c>
      <c r="X499">
        <v>2</v>
      </c>
      <c r="Y499">
        <f t="shared" si="7"/>
        <v>27.62</v>
      </c>
    </row>
    <row r="500" spans="1:25" x14ac:dyDescent="0.25">
      <c r="A500">
        <v>573116</v>
      </c>
      <c r="B500">
        <v>132</v>
      </c>
      <c r="C500">
        <v>23.98</v>
      </c>
      <c r="D500">
        <v>313.27</v>
      </c>
      <c r="E500">
        <v>229</v>
      </c>
      <c r="F500">
        <v>63.5</v>
      </c>
      <c r="G500">
        <v>1720</v>
      </c>
      <c r="H500">
        <v>1740</v>
      </c>
      <c r="I500">
        <v>16.14</v>
      </c>
      <c r="J500">
        <v>23.66</v>
      </c>
      <c r="K500">
        <v>27.24</v>
      </c>
      <c r="L500">
        <v>37.340000000000003</v>
      </c>
      <c r="M500">
        <v>360.92</v>
      </c>
      <c r="N500">
        <v>414.7</v>
      </c>
      <c r="O500">
        <v>28.857347838874801</v>
      </c>
      <c r="P500">
        <v>19.461673186442599</v>
      </c>
      <c r="Q500">
        <v>21.957729184723998</v>
      </c>
      <c r="R500">
        <v>24.509888082139</v>
      </c>
      <c r="S500">
        <v>27.114479746259398</v>
      </c>
      <c r="T500">
        <v>29.768346339594999</v>
      </c>
      <c r="U500">
        <f>IF(K500&lt;Q500,4,IF(K500&lt;R500,3,IF(K500&lt;S500,2,1)))</f>
        <v>1</v>
      </c>
      <c r="V500">
        <f>IF(E500=E499,U500-U499,0)</f>
        <v>0</v>
      </c>
      <c r="W500">
        <f>VLOOKUP(E500,parc_nmudou!$A$2:$B$160,2,FALSE)</f>
        <v>1</v>
      </c>
      <c r="X500">
        <v>2</v>
      </c>
      <c r="Y500">
        <f t="shared" si="7"/>
        <v>27.62</v>
      </c>
    </row>
    <row r="501" spans="1:25" x14ac:dyDescent="0.25">
      <c r="A501">
        <v>573116</v>
      </c>
      <c r="B501">
        <v>139</v>
      </c>
      <c r="C501">
        <v>34.57</v>
      </c>
      <c r="D501">
        <v>251.59</v>
      </c>
      <c r="E501">
        <v>239</v>
      </c>
      <c r="F501">
        <v>63.86</v>
      </c>
      <c r="G501">
        <v>1720</v>
      </c>
      <c r="H501">
        <v>1600</v>
      </c>
      <c r="I501">
        <v>14.71</v>
      </c>
      <c r="J501">
        <v>24.72</v>
      </c>
      <c r="K501">
        <v>27.42</v>
      </c>
      <c r="L501">
        <v>28.96</v>
      </c>
      <c r="M501">
        <v>289.86</v>
      </c>
      <c r="N501">
        <v>329.91</v>
      </c>
      <c r="O501">
        <v>28.947885689219198</v>
      </c>
      <c r="P501">
        <v>19.575337577067799</v>
      </c>
      <c r="Q501">
        <v>22.061542942937699</v>
      </c>
      <c r="R501">
        <v>24.6009476056343</v>
      </c>
      <c r="S501">
        <v>27.190021100100299</v>
      </c>
      <c r="T501">
        <v>29.825728716697999</v>
      </c>
      <c r="U501">
        <f>IF(K501&lt;Q501,4,IF(K501&lt;R501,3,IF(K501&lt;S501,2,1)))</f>
        <v>1</v>
      </c>
      <c r="V501">
        <f>IF(E501=E500,U501-U500,0)</f>
        <v>0</v>
      </c>
      <c r="W501">
        <f>VLOOKUP(E501,parc_nmudou!$A$2:$B$160,2,FALSE)</f>
        <v>1</v>
      </c>
      <c r="X501">
        <v>2</v>
      </c>
      <c r="Y501">
        <f t="shared" si="7"/>
        <v>27.62</v>
      </c>
    </row>
    <row r="502" spans="1:25" x14ac:dyDescent="0.25">
      <c r="A502">
        <v>573116</v>
      </c>
      <c r="B502">
        <v>140</v>
      </c>
      <c r="C502">
        <v>84.43</v>
      </c>
      <c r="D502">
        <v>99.11</v>
      </c>
      <c r="E502">
        <v>240</v>
      </c>
      <c r="F502">
        <v>63.9</v>
      </c>
      <c r="G502">
        <v>1480</v>
      </c>
      <c r="H502">
        <v>1400</v>
      </c>
      <c r="I502">
        <v>16.149999999999999</v>
      </c>
      <c r="J502">
        <v>26.24</v>
      </c>
      <c r="K502">
        <v>28.4</v>
      </c>
      <c r="L502">
        <v>29.59</v>
      </c>
      <c r="M502">
        <v>311.01</v>
      </c>
      <c r="N502">
        <v>353.97</v>
      </c>
      <c r="O502">
        <v>29.7813330586423</v>
      </c>
      <c r="P502">
        <v>19.587933717946701</v>
      </c>
      <c r="Q502">
        <v>22.0730403880453</v>
      </c>
      <c r="R502">
        <v>24.611026868995001</v>
      </c>
      <c r="S502">
        <v>27.198378380151201</v>
      </c>
      <c r="T502">
        <v>29.832074018747502</v>
      </c>
      <c r="U502">
        <f>IF(K502&lt;Q502,4,IF(K502&lt;R502,3,IF(K502&lt;S502,2,1)))</f>
        <v>1</v>
      </c>
      <c r="V502">
        <f>IF(E502=E501,U502-U501,0)</f>
        <v>0</v>
      </c>
      <c r="W502">
        <f>VLOOKUP(E502,parc_nmudou!$A$2:$B$160,2,FALSE)</f>
        <v>1</v>
      </c>
      <c r="X502">
        <v>1</v>
      </c>
      <c r="Y502">
        <f t="shared" si="7"/>
        <v>29.87</v>
      </c>
    </row>
    <row r="503" spans="1:25" x14ac:dyDescent="0.25">
      <c r="A503">
        <v>573116</v>
      </c>
      <c r="B503">
        <v>141</v>
      </c>
      <c r="C503">
        <v>22.42</v>
      </c>
      <c r="D503">
        <v>133.41</v>
      </c>
      <c r="E503">
        <v>241</v>
      </c>
      <c r="F503">
        <v>63.9</v>
      </c>
      <c r="G503">
        <v>1480</v>
      </c>
      <c r="H503">
        <v>1420</v>
      </c>
      <c r="I503">
        <v>16.190000000000001</v>
      </c>
      <c r="J503">
        <v>25.8</v>
      </c>
      <c r="K503">
        <v>29.76</v>
      </c>
      <c r="L503">
        <v>30.89</v>
      </c>
      <c r="M503">
        <v>328.68</v>
      </c>
      <c r="N503">
        <v>374.09</v>
      </c>
      <c r="O503">
        <v>30.938928831202201</v>
      </c>
      <c r="P503">
        <v>19.587933717946701</v>
      </c>
      <c r="Q503">
        <v>22.0730403880453</v>
      </c>
      <c r="R503">
        <v>24.611026868995001</v>
      </c>
      <c r="S503">
        <v>27.198378380151201</v>
      </c>
      <c r="T503">
        <v>29.832074018747502</v>
      </c>
      <c r="U503">
        <f>IF(K503&lt;Q503,4,IF(K503&lt;R503,3,IF(K503&lt;S503,2,1)))</f>
        <v>1</v>
      </c>
      <c r="V503">
        <f>IF(E503=E502,U503-U502,0)</f>
        <v>0</v>
      </c>
      <c r="W503">
        <f>VLOOKUP(E503,parc_nmudou!$A$2:$B$160,2,FALSE)</f>
        <v>0</v>
      </c>
      <c r="X503">
        <v>1</v>
      </c>
      <c r="Y503">
        <f t="shared" si="7"/>
        <v>29.87</v>
      </c>
    </row>
    <row r="504" spans="1:25" x14ac:dyDescent="0.25">
      <c r="A504">
        <v>573116</v>
      </c>
      <c r="B504">
        <v>141</v>
      </c>
      <c r="C504">
        <v>22.42</v>
      </c>
      <c r="D504">
        <v>133.41</v>
      </c>
      <c r="E504">
        <v>242</v>
      </c>
      <c r="F504">
        <v>63.9</v>
      </c>
      <c r="G504">
        <v>1760</v>
      </c>
      <c r="H504">
        <v>1760</v>
      </c>
      <c r="I504">
        <v>14.51</v>
      </c>
      <c r="J504">
        <v>24.52</v>
      </c>
      <c r="K504">
        <v>26.54</v>
      </c>
      <c r="L504">
        <v>30.17</v>
      </c>
      <c r="M504">
        <v>296.33999999999997</v>
      </c>
      <c r="N504">
        <v>337.28</v>
      </c>
      <c r="O504">
        <v>28.181366900272899</v>
      </c>
      <c r="P504">
        <v>19.587933717946701</v>
      </c>
      <c r="Q504">
        <v>22.0730403880453</v>
      </c>
      <c r="R504">
        <v>24.611026868995001</v>
      </c>
      <c r="S504">
        <v>27.198378380151201</v>
      </c>
      <c r="T504">
        <v>29.832074018747502</v>
      </c>
      <c r="U504">
        <f>IF(K504&lt;Q504,4,IF(K504&lt;R504,3,IF(K504&lt;S504,2,1)))</f>
        <v>2</v>
      </c>
      <c r="V504">
        <f>IF(E504=E503,U504-U503,0)</f>
        <v>0</v>
      </c>
      <c r="W504">
        <f>VLOOKUP(E504,parc_nmudou!$A$2:$B$160,2,FALSE)</f>
        <v>0</v>
      </c>
      <c r="X504">
        <v>2</v>
      </c>
      <c r="Y504">
        <f t="shared" si="7"/>
        <v>27.62</v>
      </c>
    </row>
    <row r="505" spans="1:25" x14ac:dyDescent="0.25">
      <c r="A505">
        <v>573116</v>
      </c>
      <c r="B505">
        <v>142</v>
      </c>
      <c r="C505">
        <v>144.83000000000001</v>
      </c>
      <c r="D505">
        <v>309.33</v>
      </c>
      <c r="E505">
        <v>243</v>
      </c>
      <c r="F505">
        <v>63.93</v>
      </c>
      <c r="G505">
        <v>1480</v>
      </c>
      <c r="H505">
        <v>1420</v>
      </c>
      <c r="I505">
        <v>16.350000000000001</v>
      </c>
      <c r="J505">
        <v>27.2</v>
      </c>
      <c r="K505">
        <v>29.2</v>
      </c>
      <c r="L505">
        <v>30.57</v>
      </c>
      <c r="M505">
        <v>329.46</v>
      </c>
      <c r="N505">
        <v>374.97</v>
      </c>
      <c r="O505">
        <v>30.459112294439599</v>
      </c>
      <c r="P505">
        <v>19.5973764571233</v>
      </c>
      <c r="Q505">
        <v>22.0816585647955</v>
      </c>
      <c r="R505">
        <v>24.618581278706099</v>
      </c>
      <c r="S505">
        <v>27.204641602609399</v>
      </c>
      <c r="T505">
        <v>29.836829004842699</v>
      </c>
      <c r="U505">
        <f>IF(K505&lt;Q505,4,IF(K505&lt;R505,3,IF(K505&lt;S505,2,1)))</f>
        <v>1</v>
      </c>
      <c r="V505">
        <f>IF(E505=E504,U505-U504,0)</f>
        <v>0</v>
      </c>
      <c r="W505">
        <f>VLOOKUP(E505,parc_nmudou!$A$2:$B$160,2,FALSE)</f>
        <v>0</v>
      </c>
      <c r="X505">
        <v>1</v>
      </c>
      <c r="Y505">
        <f t="shared" si="7"/>
        <v>29.87</v>
      </c>
    </row>
    <row r="506" spans="1:25" x14ac:dyDescent="0.25">
      <c r="A506">
        <v>573116</v>
      </c>
      <c r="B506">
        <v>142</v>
      </c>
      <c r="C506">
        <v>144.83000000000001</v>
      </c>
      <c r="D506">
        <v>309.33</v>
      </c>
      <c r="E506">
        <v>244</v>
      </c>
      <c r="F506">
        <v>63.93</v>
      </c>
      <c r="G506">
        <v>1660</v>
      </c>
      <c r="H506">
        <v>1600</v>
      </c>
      <c r="I506">
        <v>13.98</v>
      </c>
      <c r="J506">
        <v>23.68</v>
      </c>
      <c r="K506">
        <v>25.64</v>
      </c>
      <c r="L506">
        <v>25.33</v>
      </c>
      <c r="M506">
        <v>239.1</v>
      </c>
      <c r="N506">
        <v>272.13</v>
      </c>
      <c r="O506">
        <v>27.393648124126699</v>
      </c>
      <c r="P506">
        <v>19.5973764571233</v>
      </c>
      <c r="Q506">
        <v>22.0816585647955</v>
      </c>
      <c r="R506">
        <v>24.618581278706099</v>
      </c>
      <c r="S506">
        <v>27.204641602609399</v>
      </c>
      <c r="T506">
        <v>29.836829004842699</v>
      </c>
      <c r="U506">
        <f>IF(K506&lt;Q506,4,IF(K506&lt;R506,3,IF(K506&lt;S506,2,1)))</f>
        <v>2</v>
      </c>
      <c r="V506">
        <f>IF(E506=E505,U506-U505,0)</f>
        <v>0</v>
      </c>
      <c r="W506">
        <f>VLOOKUP(E506,parc_nmudou!$A$2:$B$160,2,FALSE)</f>
        <v>0</v>
      </c>
      <c r="X506">
        <v>2</v>
      </c>
      <c r="Y506">
        <f t="shared" si="7"/>
        <v>27.62</v>
      </c>
    </row>
    <row r="507" spans="1:25" x14ac:dyDescent="0.25">
      <c r="A507">
        <v>573116</v>
      </c>
      <c r="B507">
        <v>201</v>
      </c>
      <c r="C507">
        <v>70.739999999999995</v>
      </c>
      <c r="D507">
        <v>343.56</v>
      </c>
      <c r="E507">
        <v>333</v>
      </c>
      <c r="F507">
        <v>63.96</v>
      </c>
      <c r="G507">
        <v>1420</v>
      </c>
      <c r="H507">
        <v>1380</v>
      </c>
      <c r="I507">
        <v>14.18</v>
      </c>
      <c r="J507">
        <v>23.42</v>
      </c>
      <c r="K507">
        <v>25.38</v>
      </c>
      <c r="L507">
        <v>22.16</v>
      </c>
      <c r="M507">
        <v>205.2</v>
      </c>
      <c r="N507">
        <v>235.77</v>
      </c>
      <c r="O507">
        <v>27.160521199728802</v>
      </c>
      <c r="P507">
        <v>19.606815452767499</v>
      </c>
      <c r="Q507">
        <v>22.090272536262301</v>
      </c>
      <c r="R507">
        <v>24.626131372341401</v>
      </c>
      <c r="S507">
        <v>27.2109007671007</v>
      </c>
      <c r="T507">
        <v>29.8415805735379</v>
      </c>
      <c r="U507">
        <f>IF(K507&lt;Q507,4,IF(K507&lt;R507,3,IF(K507&lt;S507,2,1)))</f>
        <v>2</v>
      </c>
      <c r="V507">
        <f>IF(E507=E506,U507-U506,0)</f>
        <v>0</v>
      </c>
      <c r="W507">
        <f>VLOOKUP(E507,parc_nmudou!$A$2:$B$160,2,FALSE)</f>
        <v>1</v>
      </c>
      <c r="X507">
        <v>2</v>
      </c>
      <c r="Y507">
        <f t="shared" si="7"/>
        <v>27.62</v>
      </c>
    </row>
    <row r="508" spans="1:25" x14ac:dyDescent="0.25">
      <c r="A508">
        <v>573116</v>
      </c>
      <c r="B508">
        <v>172</v>
      </c>
      <c r="C508">
        <v>150.66999999999999</v>
      </c>
      <c r="D508">
        <v>189.84</v>
      </c>
      <c r="E508">
        <v>285</v>
      </c>
      <c r="F508">
        <v>64.16</v>
      </c>
      <c r="G508">
        <v>1621.18</v>
      </c>
      <c r="H508">
        <v>1621.18</v>
      </c>
      <c r="I508">
        <v>15.04</v>
      </c>
      <c r="J508">
        <v>26.34</v>
      </c>
      <c r="K508">
        <v>27.68</v>
      </c>
      <c r="L508">
        <v>29.16</v>
      </c>
      <c r="M508">
        <v>298.58999999999997</v>
      </c>
      <c r="N508">
        <v>347.81</v>
      </c>
      <c r="O508">
        <v>29.119575007808699</v>
      </c>
      <c r="P508">
        <v>19.669646367814899</v>
      </c>
      <c r="Q508">
        <v>22.147591597016199</v>
      </c>
      <c r="R508">
        <v>24.676355166230501</v>
      </c>
      <c r="S508">
        <v>27.2525250136183</v>
      </c>
      <c r="T508">
        <v>29.873170562081398</v>
      </c>
      <c r="U508">
        <f>IF(K508&lt;Q508,4,IF(K508&lt;R508,3,IF(K508&lt;S508,2,1)))</f>
        <v>1</v>
      </c>
      <c r="V508">
        <f>IF(E508=E507,U508-U507,0)</f>
        <v>0</v>
      </c>
      <c r="W508">
        <f>VLOOKUP(E508,parc_nmudou!$A$2:$B$160,2,FALSE)</f>
        <v>1</v>
      </c>
      <c r="X508">
        <v>1</v>
      </c>
      <c r="Y508">
        <f t="shared" si="7"/>
        <v>29.87</v>
      </c>
    </row>
    <row r="509" spans="1:25" x14ac:dyDescent="0.25">
      <c r="A509">
        <v>573116</v>
      </c>
      <c r="B509">
        <v>172</v>
      </c>
      <c r="C509">
        <v>150.66999999999999</v>
      </c>
      <c r="D509">
        <v>189.84</v>
      </c>
      <c r="E509">
        <v>286</v>
      </c>
      <c r="F509">
        <v>64.16</v>
      </c>
      <c r="G509">
        <v>1543.57</v>
      </c>
      <c r="H509">
        <v>1569.74</v>
      </c>
      <c r="I509">
        <v>14.87</v>
      </c>
      <c r="J509">
        <v>25.51</v>
      </c>
      <c r="K509">
        <v>27.48</v>
      </c>
      <c r="L509">
        <v>27.85</v>
      </c>
      <c r="M509">
        <v>279.02</v>
      </c>
      <c r="N509">
        <v>325.02</v>
      </c>
      <c r="O509">
        <v>28.946792682730099</v>
      </c>
      <c r="P509">
        <v>19.669646367814899</v>
      </c>
      <c r="Q509">
        <v>22.147591597016199</v>
      </c>
      <c r="R509">
        <v>24.676355166230501</v>
      </c>
      <c r="S509">
        <v>27.2525250136183</v>
      </c>
      <c r="T509">
        <v>29.873170562081398</v>
      </c>
      <c r="U509">
        <f>IF(K509&lt;Q509,4,IF(K509&lt;R509,3,IF(K509&lt;S509,2,1)))</f>
        <v>1</v>
      </c>
      <c r="V509">
        <f>IF(E509=E508,U509-U508,0)</f>
        <v>0</v>
      </c>
      <c r="W509">
        <f>VLOOKUP(E509,parc_nmudou!$A$2:$B$160,2,FALSE)</f>
        <v>1</v>
      </c>
      <c r="X509">
        <v>2</v>
      </c>
      <c r="Y509">
        <f t="shared" si="7"/>
        <v>27.62</v>
      </c>
    </row>
    <row r="510" spans="1:25" x14ac:dyDescent="0.25">
      <c r="A510">
        <v>573116</v>
      </c>
      <c r="B510">
        <v>174</v>
      </c>
      <c r="C510">
        <v>146.9</v>
      </c>
      <c r="D510">
        <v>200.97</v>
      </c>
      <c r="E510">
        <v>288</v>
      </c>
      <c r="F510">
        <v>64.16</v>
      </c>
      <c r="G510">
        <v>1767.3</v>
      </c>
      <c r="H510">
        <v>1767.3</v>
      </c>
      <c r="I510">
        <v>11.8</v>
      </c>
      <c r="J510">
        <v>21.79</v>
      </c>
      <c r="K510">
        <v>23.53</v>
      </c>
      <c r="L510">
        <v>19.96</v>
      </c>
      <c r="M510">
        <v>171.06</v>
      </c>
      <c r="N510">
        <v>199.27</v>
      </c>
      <c r="O510">
        <v>25.485408121500601</v>
      </c>
      <c r="P510">
        <v>19.669646367814899</v>
      </c>
      <c r="Q510">
        <v>22.147591597016199</v>
      </c>
      <c r="R510">
        <v>24.676355166230501</v>
      </c>
      <c r="S510">
        <v>27.2525250136183</v>
      </c>
      <c r="T510">
        <v>29.873170562081398</v>
      </c>
      <c r="U510">
        <f>IF(K510&lt;Q510,4,IF(K510&lt;R510,3,IF(K510&lt;S510,2,1)))</f>
        <v>3</v>
      </c>
      <c r="V510">
        <f>IF(E510=E509,U510-U509,0)</f>
        <v>0</v>
      </c>
      <c r="W510">
        <f>VLOOKUP(E510,parc_nmudou!$A$2:$B$160,2,FALSE)</f>
        <v>1</v>
      </c>
      <c r="X510">
        <v>3</v>
      </c>
      <c r="Y510">
        <f t="shared" si="7"/>
        <v>25.37</v>
      </c>
    </row>
    <row r="511" spans="1:25" x14ac:dyDescent="0.25">
      <c r="A511">
        <v>573116</v>
      </c>
      <c r="B511">
        <v>169</v>
      </c>
      <c r="C511">
        <v>163.72</v>
      </c>
      <c r="D511">
        <v>69.56</v>
      </c>
      <c r="E511">
        <v>280</v>
      </c>
      <c r="F511">
        <v>64.19</v>
      </c>
      <c r="G511">
        <v>1584.49</v>
      </c>
      <c r="H511">
        <v>1690.13</v>
      </c>
      <c r="I511">
        <v>13.02</v>
      </c>
      <c r="J511">
        <v>22.74</v>
      </c>
      <c r="K511">
        <v>24.93</v>
      </c>
      <c r="L511">
        <v>23.48</v>
      </c>
      <c r="M511">
        <v>212.08</v>
      </c>
      <c r="N511">
        <v>247.05</v>
      </c>
      <c r="O511">
        <v>26.716824688789298</v>
      </c>
      <c r="P511">
        <v>19.6790566386255</v>
      </c>
      <c r="Q511">
        <v>22.156173351739</v>
      </c>
      <c r="R511">
        <v>24.683872231176601</v>
      </c>
      <c r="S511">
        <v>27.258753151070898</v>
      </c>
      <c r="T511">
        <v>29.877896019502401</v>
      </c>
      <c r="U511">
        <f>IF(K511&lt;Q511,4,IF(K511&lt;R511,3,IF(K511&lt;S511,2,1)))</f>
        <v>2</v>
      </c>
      <c r="V511">
        <f>IF(E511=E510,U511-U510,0)</f>
        <v>0</v>
      </c>
      <c r="W511">
        <f>VLOOKUP(E511,parc_nmudou!$A$2:$B$160,2,FALSE)</f>
        <v>1</v>
      </c>
      <c r="X511">
        <v>2</v>
      </c>
      <c r="Y511">
        <f t="shared" si="7"/>
        <v>27.62</v>
      </c>
    </row>
    <row r="512" spans="1:25" x14ac:dyDescent="0.25">
      <c r="A512">
        <v>573116</v>
      </c>
      <c r="B512">
        <v>134</v>
      </c>
      <c r="C512">
        <v>176.33</v>
      </c>
      <c r="D512">
        <v>206.91</v>
      </c>
      <c r="E512">
        <v>231</v>
      </c>
      <c r="F512">
        <v>64.319999999999993</v>
      </c>
      <c r="G512">
        <v>1503.13</v>
      </c>
      <c r="H512">
        <v>1436.81</v>
      </c>
      <c r="I512">
        <v>17.78</v>
      </c>
      <c r="J512">
        <v>26.84</v>
      </c>
      <c r="K512">
        <v>29.2</v>
      </c>
      <c r="L512">
        <v>36.9</v>
      </c>
      <c r="M512">
        <v>411.17</v>
      </c>
      <c r="N512">
        <v>468.79</v>
      </c>
      <c r="O512">
        <v>30.402110972397399</v>
      </c>
      <c r="P512">
        <v>19.7197911382851</v>
      </c>
      <c r="Q512">
        <v>22.193312442568502</v>
      </c>
      <c r="R512">
        <v>24.716396512931599</v>
      </c>
      <c r="S512">
        <v>27.285695140104099</v>
      </c>
      <c r="T512">
        <v>29.898333813062099</v>
      </c>
      <c r="U512">
        <f>IF(K512&lt;Q512,4,IF(K512&lt;R512,3,IF(K512&lt;S512,2,1)))</f>
        <v>1</v>
      </c>
      <c r="V512">
        <f>IF(E512=E511,U512-U511,0)</f>
        <v>0</v>
      </c>
      <c r="W512">
        <f>VLOOKUP(E512,parc_nmudou!$A$2:$B$160,2,FALSE)</f>
        <v>0</v>
      </c>
      <c r="X512">
        <v>1</v>
      </c>
      <c r="Y512">
        <f t="shared" si="7"/>
        <v>29.87</v>
      </c>
    </row>
    <row r="513" spans="1:25" x14ac:dyDescent="0.25">
      <c r="A513">
        <v>573116</v>
      </c>
      <c r="B513">
        <v>168</v>
      </c>
      <c r="C513">
        <v>39.14</v>
      </c>
      <c r="D513">
        <v>303.91000000000003</v>
      </c>
      <c r="E513">
        <v>279</v>
      </c>
      <c r="F513">
        <v>64.319999999999993</v>
      </c>
      <c r="G513">
        <v>1534.02</v>
      </c>
      <c r="H513">
        <v>1636.28</v>
      </c>
      <c r="I513">
        <v>14.48</v>
      </c>
      <c r="J513">
        <v>24.75</v>
      </c>
      <c r="K513">
        <v>28.48</v>
      </c>
      <c r="L513">
        <v>28.24</v>
      </c>
      <c r="M513">
        <v>285.27999999999997</v>
      </c>
      <c r="N513">
        <v>332.31</v>
      </c>
      <c r="O513">
        <v>29.783031029980702</v>
      </c>
      <c r="P513">
        <v>19.7197911382851</v>
      </c>
      <c r="Q513">
        <v>22.193312442568502</v>
      </c>
      <c r="R513">
        <v>24.716396512931599</v>
      </c>
      <c r="S513">
        <v>27.285695140104099</v>
      </c>
      <c r="T513">
        <v>29.898333813062099</v>
      </c>
      <c r="U513">
        <f>IF(K513&lt;Q513,4,IF(K513&lt;R513,3,IF(K513&lt;S513,2,1)))</f>
        <v>1</v>
      </c>
      <c r="V513">
        <f>IF(E513=E512,U513-U512,0)</f>
        <v>0</v>
      </c>
      <c r="W513">
        <f>VLOOKUP(E513,parc_nmudou!$A$2:$B$160,2,FALSE)</f>
        <v>1</v>
      </c>
      <c r="X513">
        <v>1</v>
      </c>
      <c r="Y513">
        <f t="shared" si="7"/>
        <v>29.87</v>
      </c>
    </row>
    <row r="514" spans="1:25" x14ac:dyDescent="0.25">
      <c r="A514">
        <v>573116</v>
      </c>
      <c r="B514">
        <v>133</v>
      </c>
      <c r="C514">
        <v>69.739999999999995</v>
      </c>
      <c r="D514">
        <v>242.18</v>
      </c>
      <c r="E514">
        <v>230</v>
      </c>
      <c r="F514">
        <v>64.39</v>
      </c>
      <c r="G514">
        <v>1746.28</v>
      </c>
      <c r="H514">
        <v>1724.18</v>
      </c>
      <c r="I514">
        <v>15.18</v>
      </c>
      <c r="J514">
        <v>22.96</v>
      </c>
      <c r="K514">
        <v>27.22</v>
      </c>
      <c r="L514">
        <v>33.1</v>
      </c>
      <c r="M514">
        <v>329.27</v>
      </c>
      <c r="N514">
        <v>375.41</v>
      </c>
      <c r="O514">
        <v>28.6802859263098</v>
      </c>
      <c r="P514">
        <v>19.741695914274398</v>
      </c>
      <c r="Q514">
        <v>22.213277776211299</v>
      </c>
      <c r="R514">
        <v>24.733876195137601</v>
      </c>
      <c r="S514">
        <v>27.300171045189298</v>
      </c>
      <c r="T514">
        <v>29.909312454593302</v>
      </c>
      <c r="U514">
        <f>IF(K514&lt;Q514,4,IF(K514&lt;R514,3,IF(K514&lt;S514,2,1)))</f>
        <v>2</v>
      </c>
      <c r="V514">
        <f>IF(E514=E513,U514-U513,0)</f>
        <v>0</v>
      </c>
      <c r="W514">
        <f>VLOOKUP(E514,parc_nmudou!$A$2:$B$160,2,FALSE)</f>
        <v>1</v>
      </c>
      <c r="X514">
        <v>2</v>
      </c>
      <c r="Y514">
        <f t="shared" si="7"/>
        <v>27.62</v>
      </c>
    </row>
    <row r="515" spans="1:25" x14ac:dyDescent="0.25">
      <c r="A515">
        <v>573116</v>
      </c>
      <c r="B515">
        <v>121</v>
      </c>
      <c r="C515">
        <v>34.21</v>
      </c>
      <c r="D515">
        <v>281.35000000000002</v>
      </c>
      <c r="E515">
        <v>215</v>
      </c>
      <c r="F515">
        <v>64.78</v>
      </c>
      <c r="G515">
        <v>1440</v>
      </c>
      <c r="H515">
        <v>1420</v>
      </c>
      <c r="I515">
        <v>13.03</v>
      </c>
      <c r="J515">
        <v>19.82</v>
      </c>
      <c r="K515">
        <v>21.14</v>
      </c>
      <c r="L515">
        <v>19.18</v>
      </c>
      <c r="M515">
        <v>149.19999999999999</v>
      </c>
      <c r="N515">
        <v>169.81</v>
      </c>
      <c r="O515">
        <v>23.172753862368101</v>
      </c>
      <c r="P515">
        <v>19.8633623785976</v>
      </c>
      <c r="Q515">
        <v>22.324095457895201</v>
      </c>
      <c r="R515">
        <v>24.830836300789201</v>
      </c>
      <c r="S515">
        <v>27.3804228160832</v>
      </c>
      <c r="T515">
        <v>29.9701435698456</v>
      </c>
      <c r="U515">
        <f>IF(K515&lt;Q515,4,IF(K515&lt;R515,3,IF(K515&lt;S515,2,1)))</f>
        <v>4</v>
      </c>
      <c r="V515">
        <f>IF(E515=E514,U515-U514,0)</f>
        <v>0</v>
      </c>
      <c r="W515">
        <f>VLOOKUP(E515,parc_nmudou!$A$2:$B$160,2,FALSE)</f>
        <v>2</v>
      </c>
      <c r="X515">
        <v>4</v>
      </c>
      <c r="Y515">
        <f t="shared" ref="Y515:Y578" si="8">IF(X515=4,23.12,IF(X515=3,25.37,IF(X515=2,27.62,29.87)))</f>
        <v>23.12</v>
      </c>
    </row>
    <row r="516" spans="1:25" x14ac:dyDescent="0.25">
      <c r="A516">
        <v>573116</v>
      </c>
      <c r="B516">
        <v>121</v>
      </c>
      <c r="C516">
        <v>34.21</v>
      </c>
      <c r="D516">
        <v>281.35000000000002</v>
      </c>
      <c r="E516">
        <v>216</v>
      </c>
      <c r="F516">
        <v>64.78</v>
      </c>
      <c r="G516">
        <v>1540</v>
      </c>
      <c r="H516">
        <v>1480</v>
      </c>
      <c r="I516">
        <v>14.92</v>
      </c>
      <c r="J516">
        <v>24.4</v>
      </c>
      <c r="K516">
        <v>26</v>
      </c>
      <c r="L516">
        <v>26.42</v>
      </c>
      <c r="M516">
        <v>255.38</v>
      </c>
      <c r="N516">
        <v>290.67</v>
      </c>
      <c r="O516">
        <v>27.5363264466631</v>
      </c>
      <c r="P516">
        <v>19.8633623785976</v>
      </c>
      <c r="Q516">
        <v>22.324095457895201</v>
      </c>
      <c r="R516">
        <v>24.830836300789201</v>
      </c>
      <c r="S516">
        <v>27.3804228160832</v>
      </c>
      <c r="T516">
        <v>29.9701435698456</v>
      </c>
      <c r="U516">
        <f>IF(K516&lt;Q516,4,IF(K516&lt;R516,3,IF(K516&lt;S516,2,1)))</f>
        <v>2</v>
      </c>
      <c r="V516">
        <f>IF(E516=E515,U516-U515,0)</f>
        <v>0</v>
      </c>
      <c r="W516">
        <f>VLOOKUP(E516,parc_nmudou!$A$2:$B$160,2,FALSE)</f>
        <v>0</v>
      </c>
      <c r="X516">
        <v>2</v>
      </c>
      <c r="Y516">
        <f t="shared" si="8"/>
        <v>27.62</v>
      </c>
    </row>
    <row r="517" spans="1:25" x14ac:dyDescent="0.25">
      <c r="A517">
        <v>573116</v>
      </c>
      <c r="B517">
        <v>122</v>
      </c>
      <c r="C517">
        <v>100.44</v>
      </c>
      <c r="D517">
        <v>137.44</v>
      </c>
      <c r="E517">
        <v>217</v>
      </c>
      <c r="F517">
        <v>64.95</v>
      </c>
      <c r="G517">
        <v>1600</v>
      </c>
      <c r="H517">
        <v>1600</v>
      </c>
      <c r="I517">
        <v>15.45</v>
      </c>
      <c r="J517">
        <v>26.21</v>
      </c>
      <c r="K517">
        <v>28.12</v>
      </c>
      <c r="L517">
        <v>30.83</v>
      </c>
      <c r="M517">
        <v>320.23</v>
      </c>
      <c r="N517">
        <v>364.47</v>
      </c>
      <c r="O517">
        <v>29.3676428455611</v>
      </c>
      <c r="P517">
        <v>19.9161975443944</v>
      </c>
      <c r="Q517">
        <v>22.3721792018573</v>
      </c>
      <c r="R517">
        <v>24.8728752176645</v>
      </c>
      <c r="S517">
        <v>27.415193179345401</v>
      </c>
      <c r="T517">
        <v>29.996482578678901</v>
      </c>
      <c r="U517">
        <f>IF(K517&lt;Q517,4,IF(K517&lt;R517,3,IF(K517&lt;S517,2,1)))</f>
        <v>1</v>
      </c>
      <c r="V517">
        <f>IF(E517=E516,U517-U516,0)</f>
        <v>0</v>
      </c>
      <c r="W517">
        <f>VLOOKUP(E517,parc_nmudou!$A$2:$B$160,2,FALSE)</f>
        <v>1</v>
      </c>
      <c r="X517">
        <v>2</v>
      </c>
      <c r="Y517">
        <f t="shared" si="8"/>
        <v>27.62</v>
      </c>
    </row>
    <row r="518" spans="1:25" x14ac:dyDescent="0.25">
      <c r="A518">
        <v>573116</v>
      </c>
      <c r="B518">
        <v>123</v>
      </c>
      <c r="C518">
        <v>53.78</v>
      </c>
      <c r="D518">
        <v>286.49</v>
      </c>
      <c r="E518">
        <v>218</v>
      </c>
      <c r="F518">
        <v>64.95</v>
      </c>
      <c r="G518">
        <v>1620</v>
      </c>
      <c r="H518">
        <v>1500</v>
      </c>
      <c r="I518">
        <v>16.3</v>
      </c>
      <c r="J518">
        <v>25.09</v>
      </c>
      <c r="K518">
        <v>28.6</v>
      </c>
      <c r="L518">
        <v>32.700000000000003</v>
      </c>
      <c r="M518">
        <v>334.8</v>
      </c>
      <c r="N518">
        <v>381.05</v>
      </c>
      <c r="O518">
        <v>29.786838146929</v>
      </c>
      <c r="P518">
        <v>19.9161975443944</v>
      </c>
      <c r="Q518">
        <v>22.3721792018573</v>
      </c>
      <c r="R518">
        <v>24.8728752176645</v>
      </c>
      <c r="S518">
        <v>27.415193179345401</v>
      </c>
      <c r="T518">
        <v>29.996482578678901</v>
      </c>
      <c r="U518">
        <f>IF(K518&lt;Q518,4,IF(K518&lt;R518,3,IF(K518&lt;S518,2,1)))</f>
        <v>1</v>
      </c>
      <c r="V518">
        <f>IF(E518=E517,U518-U517,0)</f>
        <v>0</v>
      </c>
      <c r="W518">
        <f>VLOOKUP(E518,parc_nmudou!$A$2:$B$160,2,FALSE)</f>
        <v>1</v>
      </c>
      <c r="X518">
        <v>1</v>
      </c>
      <c r="Y518">
        <f t="shared" si="8"/>
        <v>29.87</v>
      </c>
    </row>
    <row r="519" spans="1:25" x14ac:dyDescent="0.25">
      <c r="A519">
        <v>573116</v>
      </c>
      <c r="B519">
        <v>120</v>
      </c>
      <c r="C519">
        <v>97.84</v>
      </c>
      <c r="D519">
        <v>158.55000000000001</v>
      </c>
      <c r="E519">
        <v>214</v>
      </c>
      <c r="F519">
        <v>65.05</v>
      </c>
      <c r="G519">
        <v>1620</v>
      </c>
      <c r="H519">
        <v>1640</v>
      </c>
      <c r="I519">
        <v>14.84</v>
      </c>
      <c r="J519">
        <v>24.49</v>
      </c>
      <c r="K519">
        <v>27.68</v>
      </c>
      <c r="L519">
        <v>29.62</v>
      </c>
      <c r="M519">
        <v>296.17</v>
      </c>
      <c r="N519">
        <v>337.09</v>
      </c>
      <c r="O519">
        <v>28.964864986599899</v>
      </c>
      <c r="P519">
        <v>19.9472205650112</v>
      </c>
      <c r="Q519">
        <v>22.400401050678699</v>
      </c>
      <c r="R519">
        <v>24.8975401716813</v>
      </c>
      <c r="S519">
        <v>27.4355867155578</v>
      </c>
      <c r="T519">
        <v>30.0119261671523</v>
      </c>
      <c r="U519">
        <f>IF(K519&lt;Q519,4,IF(K519&lt;R519,3,IF(K519&lt;S519,2,1)))</f>
        <v>1</v>
      </c>
      <c r="V519">
        <f>IF(E519=E518,U519-U518,0)</f>
        <v>0</v>
      </c>
      <c r="W519">
        <f>VLOOKUP(E519,parc_nmudou!$A$2:$B$160,2,FALSE)</f>
        <v>1</v>
      </c>
      <c r="X519">
        <v>2</v>
      </c>
      <c r="Y519">
        <f t="shared" si="8"/>
        <v>27.62</v>
      </c>
    </row>
    <row r="520" spans="1:25" x14ac:dyDescent="0.25">
      <c r="A520">
        <v>573116</v>
      </c>
      <c r="B520">
        <v>136</v>
      </c>
      <c r="C520">
        <v>58.83</v>
      </c>
      <c r="D520">
        <v>239.97</v>
      </c>
      <c r="E520">
        <v>234</v>
      </c>
      <c r="F520">
        <v>65.14</v>
      </c>
      <c r="G520">
        <v>1660</v>
      </c>
      <c r="H520">
        <v>1560</v>
      </c>
      <c r="I520">
        <v>14.6</v>
      </c>
      <c r="J520">
        <v>23.55</v>
      </c>
      <c r="K520">
        <v>27.42</v>
      </c>
      <c r="L520">
        <v>27.01</v>
      </c>
      <c r="M520">
        <v>260.23</v>
      </c>
      <c r="N520">
        <v>299.01</v>
      </c>
      <c r="O520">
        <v>28.720122838823801</v>
      </c>
      <c r="P520">
        <v>19.975105484821501</v>
      </c>
      <c r="Q520">
        <v>22.425761030563201</v>
      </c>
      <c r="R520">
        <v>24.919698280961502</v>
      </c>
      <c r="S520">
        <v>27.453903234078702</v>
      </c>
      <c r="T520">
        <v>30.025793862804299</v>
      </c>
      <c r="U520">
        <f>IF(K520&lt;Q520,4,IF(K520&lt;R520,3,IF(K520&lt;S520,2,1)))</f>
        <v>2</v>
      </c>
      <c r="V520">
        <f>IF(E520=E519,U520-U519,0)</f>
        <v>0</v>
      </c>
      <c r="W520">
        <f>VLOOKUP(E520,parc_nmudou!$A$2:$B$160,2,FALSE)</f>
        <v>1</v>
      </c>
      <c r="X520">
        <v>2</v>
      </c>
      <c r="Y520">
        <f t="shared" si="8"/>
        <v>27.62</v>
      </c>
    </row>
    <row r="521" spans="1:25" x14ac:dyDescent="0.25">
      <c r="A521">
        <v>573116</v>
      </c>
      <c r="B521">
        <v>136</v>
      </c>
      <c r="C521">
        <v>58.83</v>
      </c>
      <c r="D521">
        <v>239.97</v>
      </c>
      <c r="E521">
        <v>235</v>
      </c>
      <c r="F521">
        <v>65.14</v>
      </c>
      <c r="G521">
        <v>1640</v>
      </c>
      <c r="H521">
        <v>1620</v>
      </c>
      <c r="I521">
        <v>14.87</v>
      </c>
      <c r="J521">
        <v>24.95</v>
      </c>
      <c r="K521">
        <v>27.34</v>
      </c>
      <c r="L521">
        <v>28.94</v>
      </c>
      <c r="M521">
        <v>287.89</v>
      </c>
      <c r="N521">
        <v>330.78</v>
      </c>
      <c r="O521">
        <v>28.649599754001301</v>
      </c>
      <c r="P521">
        <v>19.975105484821501</v>
      </c>
      <c r="Q521">
        <v>22.425761030563201</v>
      </c>
      <c r="R521">
        <v>24.919698280961502</v>
      </c>
      <c r="S521">
        <v>27.453903234078702</v>
      </c>
      <c r="T521">
        <v>30.025793862804299</v>
      </c>
      <c r="U521">
        <f>IF(K521&lt;Q521,4,IF(K521&lt;R521,3,IF(K521&lt;S521,2,1)))</f>
        <v>2</v>
      </c>
      <c r="V521">
        <f>IF(E521=E520,U521-U520,0)</f>
        <v>0</v>
      </c>
      <c r="W521">
        <f>VLOOKUP(E521,parc_nmudou!$A$2:$B$160,2,FALSE)</f>
        <v>0</v>
      </c>
      <c r="X521">
        <v>2</v>
      </c>
      <c r="Y521">
        <f t="shared" si="8"/>
        <v>27.62</v>
      </c>
    </row>
    <row r="522" spans="1:25" x14ac:dyDescent="0.25">
      <c r="A522">
        <v>573116</v>
      </c>
      <c r="B522">
        <v>173</v>
      </c>
      <c r="C522">
        <v>157.18</v>
      </c>
      <c r="D522">
        <v>131.34</v>
      </c>
      <c r="E522">
        <v>287</v>
      </c>
      <c r="F522">
        <v>65.209999999999994</v>
      </c>
      <c r="G522">
        <v>1612.77</v>
      </c>
      <c r="H522">
        <v>1666.53</v>
      </c>
      <c r="I522">
        <v>14.76</v>
      </c>
      <c r="J522">
        <v>25.3</v>
      </c>
      <c r="K522">
        <v>27.45</v>
      </c>
      <c r="L522">
        <v>29.49</v>
      </c>
      <c r="M522">
        <v>296.05</v>
      </c>
      <c r="N522">
        <v>344.86</v>
      </c>
      <c r="O522">
        <v>28.734008100359901</v>
      </c>
      <c r="P522">
        <v>19.996770298243302</v>
      </c>
      <c r="Q522">
        <v>22.4454594818156</v>
      </c>
      <c r="R522">
        <v>24.936905971634399</v>
      </c>
      <c r="S522">
        <v>27.468124790853601</v>
      </c>
      <c r="T522">
        <v>30.036559240957899</v>
      </c>
      <c r="U522">
        <f>IF(K522&lt;Q522,4,IF(K522&lt;R522,3,IF(K522&lt;S522,2,1)))</f>
        <v>2</v>
      </c>
      <c r="V522">
        <f>IF(E522=E521,U522-U521,0)</f>
        <v>0</v>
      </c>
      <c r="W522">
        <f>VLOOKUP(E522,parc_nmudou!$A$2:$B$160,2,FALSE)</f>
        <v>1</v>
      </c>
      <c r="X522">
        <v>2</v>
      </c>
      <c r="Y522">
        <f t="shared" si="8"/>
        <v>27.62</v>
      </c>
    </row>
    <row r="523" spans="1:25" x14ac:dyDescent="0.25">
      <c r="A523">
        <v>573116</v>
      </c>
      <c r="B523">
        <v>170</v>
      </c>
      <c r="C523">
        <v>57.37</v>
      </c>
      <c r="D523">
        <v>234.66</v>
      </c>
      <c r="E523">
        <v>281</v>
      </c>
      <c r="F523">
        <v>65.239999999999995</v>
      </c>
      <c r="G523">
        <v>1657.23</v>
      </c>
      <c r="H523">
        <v>1795.33</v>
      </c>
      <c r="I523">
        <v>14.28</v>
      </c>
      <c r="J523">
        <v>24.76</v>
      </c>
      <c r="K523">
        <v>27.8</v>
      </c>
      <c r="L523">
        <v>30.39</v>
      </c>
      <c r="M523">
        <v>308.12</v>
      </c>
      <c r="N523">
        <v>358.92</v>
      </c>
      <c r="O523">
        <v>29.037324248328702</v>
      </c>
      <c r="P523">
        <v>20.006048933009101</v>
      </c>
      <c r="Q523">
        <v>22.4538947197656</v>
      </c>
      <c r="R523">
        <v>24.944273632823101</v>
      </c>
      <c r="S523">
        <v>27.474213156675201</v>
      </c>
      <c r="T523">
        <v>30.041167463702799</v>
      </c>
      <c r="U523">
        <f>IF(K523&lt;Q523,4,IF(K523&lt;R523,3,IF(K523&lt;S523,2,1)))</f>
        <v>1</v>
      </c>
      <c r="V523">
        <f>IF(E523=E522,U523-U522,0)</f>
        <v>0</v>
      </c>
      <c r="W523">
        <f>VLOOKUP(E523,parc_nmudou!$A$2:$B$160,2,FALSE)</f>
        <v>1</v>
      </c>
      <c r="X523">
        <v>1</v>
      </c>
      <c r="Y523">
        <f t="shared" si="8"/>
        <v>29.87</v>
      </c>
    </row>
    <row r="524" spans="1:25" x14ac:dyDescent="0.25">
      <c r="A524">
        <v>573116</v>
      </c>
      <c r="B524">
        <v>170</v>
      </c>
      <c r="C524">
        <v>57.37</v>
      </c>
      <c r="D524">
        <v>234.66</v>
      </c>
      <c r="E524">
        <v>282</v>
      </c>
      <c r="F524">
        <v>65.239999999999995</v>
      </c>
      <c r="G524">
        <v>1578.66</v>
      </c>
      <c r="H524">
        <v>1710.21</v>
      </c>
      <c r="I524">
        <v>14.39</v>
      </c>
      <c r="J524">
        <v>23.98</v>
      </c>
      <c r="K524">
        <v>27.27</v>
      </c>
      <c r="L524">
        <v>29.52</v>
      </c>
      <c r="M524">
        <v>287.58999999999997</v>
      </c>
      <c r="N524">
        <v>335.01</v>
      </c>
      <c r="O524">
        <v>28.569624855675801</v>
      </c>
      <c r="P524">
        <v>20.006048933009101</v>
      </c>
      <c r="Q524">
        <v>22.4538947197656</v>
      </c>
      <c r="R524">
        <v>24.944273632823101</v>
      </c>
      <c r="S524">
        <v>27.474213156675201</v>
      </c>
      <c r="T524">
        <v>30.041167463702799</v>
      </c>
      <c r="U524">
        <f>IF(K524&lt;Q524,4,IF(K524&lt;R524,3,IF(K524&lt;S524,2,1)))</f>
        <v>2</v>
      </c>
      <c r="V524">
        <f>IF(E524=E523,U524-U523,0)</f>
        <v>0</v>
      </c>
      <c r="W524">
        <f>VLOOKUP(E524,parc_nmudou!$A$2:$B$160,2,FALSE)</f>
        <v>1</v>
      </c>
      <c r="X524">
        <v>1</v>
      </c>
      <c r="Y524">
        <f t="shared" si="8"/>
        <v>29.87</v>
      </c>
    </row>
    <row r="525" spans="1:25" x14ac:dyDescent="0.25">
      <c r="A525">
        <v>573116</v>
      </c>
      <c r="B525">
        <v>194</v>
      </c>
      <c r="C525">
        <v>178.16</v>
      </c>
      <c r="D525">
        <v>156.30000000000001</v>
      </c>
      <c r="E525">
        <v>323</v>
      </c>
      <c r="F525">
        <v>65.31</v>
      </c>
      <c r="G525">
        <v>1505.99</v>
      </c>
      <c r="H525">
        <v>1380.49</v>
      </c>
      <c r="I525">
        <v>15.84</v>
      </c>
      <c r="J525">
        <v>24.3</v>
      </c>
      <c r="K525">
        <v>29.32</v>
      </c>
      <c r="L525">
        <v>29.49</v>
      </c>
      <c r="M525">
        <v>323.32</v>
      </c>
      <c r="N525">
        <v>359.83</v>
      </c>
      <c r="O525">
        <v>30.3607471096018</v>
      </c>
      <c r="P525">
        <v>20.027684411048099</v>
      </c>
      <c r="Q525">
        <v>22.473560718217701</v>
      </c>
      <c r="R525">
        <v>24.961448374651798</v>
      </c>
      <c r="S525">
        <v>27.488403991900299</v>
      </c>
      <c r="T525">
        <v>30.051907143938799</v>
      </c>
      <c r="U525">
        <f>IF(K525&lt;Q525,4,IF(K525&lt;R525,3,IF(K525&lt;S525,2,1)))</f>
        <v>1</v>
      </c>
      <c r="V525">
        <f>IF(E525=E524,U525-U524,0)</f>
        <v>0</v>
      </c>
      <c r="W525">
        <f>VLOOKUP(E525,parc_nmudou!$A$2:$B$160,2,FALSE)</f>
        <v>0</v>
      </c>
      <c r="X525">
        <v>1</v>
      </c>
      <c r="Y525">
        <f t="shared" si="8"/>
        <v>29.87</v>
      </c>
    </row>
    <row r="526" spans="1:25" x14ac:dyDescent="0.25">
      <c r="A526">
        <v>573116</v>
      </c>
      <c r="B526">
        <v>205</v>
      </c>
      <c r="C526">
        <v>169.41</v>
      </c>
      <c r="D526">
        <v>84.09</v>
      </c>
      <c r="E526">
        <v>338</v>
      </c>
      <c r="F526">
        <v>65.64</v>
      </c>
      <c r="G526">
        <v>1436.81</v>
      </c>
      <c r="H526">
        <v>1458.92</v>
      </c>
      <c r="I526">
        <v>15.61</v>
      </c>
      <c r="J526">
        <v>23.34</v>
      </c>
      <c r="K526">
        <v>26.28</v>
      </c>
      <c r="L526">
        <v>28.74</v>
      </c>
      <c r="M526">
        <v>269.22000000000003</v>
      </c>
      <c r="N526">
        <v>306.41000000000003</v>
      </c>
      <c r="O526">
        <v>27.6123554149885</v>
      </c>
      <c r="P526">
        <v>20.129403416448699</v>
      </c>
      <c r="Q526">
        <v>22.565966212624801</v>
      </c>
      <c r="R526">
        <v>25.042105132600302</v>
      </c>
      <c r="S526">
        <v>27.555015019064601</v>
      </c>
      <c r="T526">
        <v>30.102295847408101</v>
      </c>
      <c r="U526">
        <f>IF(K526&lt;Q526,4,IF(K526&lt;R526,3,IF(K526&lt;S526,2,1)))</f>
        <v>2</v>
      </c>
      <c r="V526">
        <f>IF(E526=E525,U526-U525,0)</f>
        <v>0</v>
      </c>
      <c r="W526">
        <f>VLOOKUP(E526,parc_nmudou!$A$2:$B$160,2,FALSE)</f>
        <v>1</v>
      </c>
      <c r="X526">
        <v>2</v>
      </c>
      <c r="Y526">
        <f t="shared" si="8"/>
        <v>27.62</v>
      </c>
    </row>
    <row r="527" spans="1:25" x14ac:dyDescent="0.25">
      <c r="A527">
        <v>573116</v>
      </c>
      <c r="B527">
        <v>205</v>
      </c>
      <c r="C527">
        <v>169.41</v>
      </c>
      <c r="D527">
        <v>84.09</v>
      </c>
      <c r="E527">
        <v>339</v>
      </c>
      <c r="F527">
        <v>65.64</v>
      </c>
      <c r="G527">
        <v>1414.71</v>
      </c>
      <c r="H527">
        <v>1326.29</v>
      </c>
      <c r="I527">
        <v>17.420000000000002</v>
      </c>
      <c r="J527">
        <v>24.71</v>
      </c>
      <c r="K527">
        <v>27.58</v>
      </c>
      <c r="L527">
        <v>32.03</v>
      </c>
      <c r="M527">
        <v>311.99</v>
      </c>
      <c r="N527">
        <v>355.08</v>
      </c>
      <c r="O527">
        <v>28.772214262769001</v>
      </c>
      <c r="P527">
        <v>20.129403416448699</v>
      </c>
      <c r="Q527">
        <v>22.565966212624801</v>
      </c>
      <c r="R527">
        <v>25.042105132600302</v>
      </c>
      <c r="S527">
        <v>27.555015019064601</v>
      </c>
      <c r="T527">
        <v>30.102295847408101</v>
      </c>
      <c r="U527">
        <f>IF(K527&lt;Q527,4,IF(K527&lt;R527,3,IF(K527&lt;S527,2,1)))</f>
        <v>1</v>
      </c>
      <c r="V527">
        <f>IF(E527=E526,U527-U526,0)</f>
        <v>0</v>
      </c>
      <c r="W527">
        <f>VLOOKUP(E527,parc_nmudou!$A$2:$B$160,2,FALSE)</f>
        <v>1</v>
      </c>
      <c r="X527">
        <v>1</v>
      </c>
      <c r="Y527">
        <f t="shared" si="8"/>
        <v>29.87</v>
      </c>
    </row>
    <row r="528" spans="1:25" x14ac:dyDescent="0.25">
      <c r="A528">
        <v>573116</v>
      </c>
      <c r="B528">
        <v>205</v>
      </c>
      <c r="C528">
        <v>169.41</v>
      </c>
      <c r="D528">
        <v>84.09</v>
      </c>
      <c r="E528">
        <v>340</v>
      </c>
      <c r="F528">
        <v>65.64</v>
      </c>
      <c r="G528">
        <v>1580</v>
      </c>
      <c r="H528">
        <v>1500</v>
      </c>
      <c r="I528">
        <v>15.44</v>
      </c>
      <c r="J528">
        <v>23.18</v>
      </c>
      <c r="K528">
        <v>26.5</v>
      </c>
      <c r="L528">
        <v>28.88</v>
      </c>
      <c r="M528">
        <v>268.61</v>
      </c>
      <c r="N528">
        <v>305.72000000000003</v>
      </c>
      <c r="O528">
        <v>27.809224563134102</v>
      </c>
      <c r="P528">
        <v>20.129403416448699</v>
      </c>
      <c r="Q528">
        <v>22.565966212624801</v>
      </c>
      <c r="R528">
        <v>25.042105132600302</v>
      </c>
      <c r="S528">
        <v>27.555015019064601</v>
      </c>
      <c r="T528">
        <v>30.102295847408101</v>
      </c>
      <c r="U528">
        <f>IF(K528&lt;Q528,4,IF(K528&lt;R528,3,IF(K528&lt;S528,2,1)))</f>
        <v>2</v>
      </c>
      <c r="V528">
        <f>IF(E528=E527,U528-U527,0)</f>
        <v>0</v>
      </c>
      <c r="W528">
        <f>VLOOKUP(E528,parc_nmudou!$A$2:$B$160,2,FALSE)</f>
        <v>1</v>
      </c>
      <c r="X528">
        <v>2</v>
      </c>
      <c r="Y528">
        <f t="shared" si="8"/>
        <v>27.62</v>
      </c>
    </row>
    <row r="529" spans="1:25" x14ac:dyDescent="0.25">
      <c r="A529">
        <v>573116</v>
      </c>
      <c r="B529">
        <v>205</v>
      </c>
      <c r="C529">
        <v>169.41</v>
      </c>
      <c r="D529">
        <v>84.09</v>
      </c>
      <c r="E529">
        <v>341</v>
      </c>
      <c r="F529">
        <v>65.64</v>
      </c>
      <c r="G529">
        <v>1440</v>
      </c>
      <c r="H529">
        <v>1420</v>
      </c>
      <c r="I529">
        <v>15.86</v>
      </c>
      <c r="J529">
        <v>23.44</v>
      </c>
      <c r="K529">
        <v>26.94</v>
      </c>
      <c r="L529">
        <v>28.94</v>
      </c>
      <c r="M529">
        <v>272.82</v>
      </c>
      <c r="N529">
        <v>310.5</v>
      </c>
      <c r="O529">
        <v>28.202240919685298</v>
      </c>
      <c r="P529">
        <v>20.129403416448699</v>
      </c>
      <c r="Q529">
        <v>22.565966212624801</v>
      </c>
      <c r="R529">
        <v>25.042105132600302</v>
      </c>
      <c r="S529">
        <v>27.555015019064601</v>
      </c>
      <c r="T529">
        <v>30.102295847408101</v>
      </c>
      <c r="U529">
        <f>IF(K529&lt;Q529,4,IF(K529&lt;R529,3,IF(K529&lt;S529,2,1)))</f>
        <v>2</v>
      </c>
      <c r="V529">
        <f>IF(E529=E528,U529-U528,0)</f>
        <v>0</v>
      </c>
      <c r="W529">
        <f>VLOOKUP(E529,parc_nmudou!$A$2:$B$160,2,FALSE)</f>
        <v>1</v>
      </c>
      <c r="X529">
        <v>2</v>
      </c>
      <c r="Y529">
        <f t="shared" si="8"/>
        <v>27.62</v>
      </c>
    </row>
    <row r="530" spans="1:25" x14ac:dyDescent="0.25">
      <c r="A530">
        <v>573116</v>
      </c>
      <c r="B530">
        <v>146</v>
      </c>
      <c r="C530">
        <v>179.33</v>
      </c>
      <c r="D530">
        <v>318.77</v>
      </c>
      <c r="E530">
        <v>249</v>
      </c>
      <c r="F530">
        <v>66</v>
      </c>
      <c r="G530">
        <v>1500</v>
      </c>
      <c r="H530">
        <v>1480</v>
      </c>
      <c r="I530">
        <v>14.78</v>
      </c>
      <c r="J530">
        <v>24.73</v>
      </c>
      <c r="K530">
        <v>27.94</v>
      </c>
      <c r="L530">
        <v>26.28</v>
      </c>
      <c r="M530">
        <v>260.99</v>
      </c>
      <c r="N530">
        <v>297.04000000000002</v>
      </c>
      <c r="O530">
        <v>29.029783742251599</v>
      </c>
      <c r="P530">
        <v>20.239848079224402</v>
      </c>
      <c r="Q530">
        <v>22.666198014504701</v>
      </c>
      <c r="R530">
        <v>25.129513344818001</v>
      </c>
      <c r="S530">
        <v>27.627141319583401</v>
      </c>
      <c r="T530">
        <v>30.156814385432899</v>
      </c>
      <c r="U530">
        <f>IF(K530&lt;Q530,4,IF(K530&lt;R530,3,IF(K530&lt;S530,2,1)))</f>
        <v>1</v>
      </c>
      <c r="V530">
        <f>IF(E530=E529,U530-U529,0)</f>
        <v>0</v>
      </c>
      <c r="W530">
        <f>VLOOKUP(E530,parc_nmudou!$A$2:$B$160,2,FALSE)</f>
        <v>1</v>
      </c>
      <c r="X530">
        <v>2</v>
      </c>
      <c r="Y530">
        <f t="shared" si="8"/>
        <v>27.62</v>
      </c>
    </row>
    <row r="531" spans="1:25" x14ac:dyDescent="0.25">
      <c r="A531">
        <v>573116</v>
      </c>
      <c r="B531">
        <v>146</v>
      </c>
      <c r="C531">
        <v>179.33</v>
      </c>
      <c r="D531">
        <v>318.77</v>
      </c>
      <c r="E531">
        <v>250</v>
      </c>
      <c r="F531">
        <v>66</v>
      </c>
      <c r="G531">
        <v>1680</v>
      </c>
      <c r="H531">
        <v>1700</v>
      </c>
      <c r="I531">
        <v>13.23</v>
      </c>
      <c r="J531">
        <v>23.43</v>
      </c>
      <c r="K531">
        <v>26.26</v>
      </c>
      <c r="L531">
        <v>23.93</v>
      </c>
      <c r="M531">
        <v>223.99</v>
      </c>
      <c r="N531">
        <v>254.93</v>
      </c>
      <c r="O531">
        <v>27.522105910512</v>
      </c>
      <c r="P531">
        <v>20.239848079224402</v>
      </c>
      <c r="Q531">
        <v>22.666198014504701</v>
      </c>
      <c r="R531">
        <v>25.129513344818001</v>
      </c>
      <c r="S531">
        <v>27.627141319583401</v>
      </c>
      <c r="T531">
        <v>30.156814385432899</v>
      </c>
      <c r="U531">
        <f>IF(K531&lt;Q531,4,IF(K531&lt;R531,3,IF(K531&lt;S531,2,1)))</f>
        <v>2</v>
      </c>
      <c r="V531">
        <f>IF(E531=E530,U531-U530,0)</f>
        <v>0</v>
      </c>
      <c r="W531">
        <f>VLOOKUP(E531,parc_nmudou!$A$2:$B$160,2,FALSE)</f>
        <v>0</v>
      </c>
      <c r="X531">
        <v>2</v>
      </c>
      <c r="Y531">
        <f t="shared" si="8"/>
        <v>27.62</v>
      </c>
    </row>
    <row r="532" spans="1:25" x14ac:dyDescent="0.25">
      <c r="A532">
        <v>573116</v>
      </c>
      <c r="B532">
        <v>124</v>
      </c>
      <c r="C532">
        <v>37.17</v>
      </c>
      <c r="D532">
        <v>83.55</v>
      </c>
      <c r="E532">
        <v>219</v>
      </c>
      <c r="F532">
        <v>66.06</v>
      </c>
      <c r="G532">
        <v>1540</v>
      </c>
      <c r="H532">
        <v>1520</v>
      </c>
      <c r="I532">
        <v>15.88</v>
      </c>
      <c r="J532">
        <v>24.15</v>
      </c>
      <c r="K532">
        <v>27.68</v>
      </c>
      <c r="L532">
        <v>31.67</v>
      </c>
      <c r="M532">
        <v>316.08</v>
      </c>
      <c r="N532">
        <v>359.74</v>
      </c>
      <c r="O532">
        <v>28.786634120768699</v>
      </c>
      <c r="P532">
        <v>20.258202557806001</v>
      </c>
      <c r="Q532">
        <v>22.682845162158699</v>
      </c>
      <c r="R532">
        <v>25.144022657114</v>
      </c>
      <c r="S532">
        <v>27.6391078448769</v>
      </c>
      <c r="T532">
        <v>30.165855354805601</v>
      </c>
      <c r="U532">
        <f>IF(K532&lt;Q532,4,IF(K532&lt;R532,3,IF(K532&lt;S532,2,1)))</f>
        <v>1</v>
      </c>
      <c r="V532">
        <f>IF(E532=E531,U532-U531,0)</f>
        <v>0</v>
      </c>
      <c r="W532">
        <f>VLOOKUP(E532,parc_nmudou!$A$2:$B$160,2,FALSE)</f>
        <v>1</v>
      </c>
      <c r="X532">
        <v>2</v>
      </c>
      <c r="Y532">
        <f t="shared" si="8"/>
        <v>27.62</v>
      </c>
    </row>
    <row r="533" spans="1:25" x14ac:dyDescent="0.25">
      <c r="A533">
        <v>573116</v>
      </c>
      <c r="B533">
        <v>124</v>
      </c>
      <c r="C533">
        <v>37.17</v>
      </c>
      <c r="D533">
        <v>83.55</v>
      </c>
      <c r="E533">
        <v>220</v>
      </c>
      <c r="F533">
        <v>66.06</v>
      </c>
      <c r="G533">
        <v>1560</v>
      </c>
      <c r="H533">
        <v>1540</v>
      </c>
      <c r="I533">
        <v>16.05</v>
      </c>
      <c r="J533">
        <v>25.12</v>
      </c>
      <c r="K533">
        <v>29.12</v>
      </c>
      <c r="L533">
        <v>33.159999999999997</v>
      </c>
      <c r="M533">
        <v>346.28</v>
      </c>
      <c r="N533">
        <v>394.11</v>
      </c>
      <c r="O533">
        <v>30.071994113480201</v>
      </c>
      <c r="P533">
        <v>20.258202557806001</v>
      </c>
      <c r="Q533">
        <v>22.682845162158699</v>
      </c>
      <c r="R533">
        <v>25.144022657114</v>
      </c>
      <c r="S533">
        <v>27.6391078448769</v>
      </c>
      <c r="T533">
        <v>30.165855354805601</v>
      </c>
      <c r="U533">
        <f>IF(K533&lt;Q533,4,IF(K533&lt;R533,3,IF(K533&lt;S533,2,1)))</f>
        <v>1</v>
      </c>
      <c r="V533">
        <f>IF(E533=E532,U533-U532,0)</f>
        <v>0</v>
      </c>
      <c r="W533">
        <f>VLOOKUP(E533,parc_nmudou!$A$2:$B$160,2,FALSE)</f>
        <v>1</v>
      </c>
      <c r="X533">
        <v>1</v>
      </c>
      <c r="Y533">
        <f t="shared" si="8"/>
        <v>29.87</v>
      </c>
    </row>
    <row r="534" spans="1:25" x14ac:dyDescent="0.25">
      <c r="A534">
        <v>573116</v>
      </c>
      <c r="B534">
        <v>124</v>
      </c>
      <c r="C534">
        <v>37.17</v>
      </c>
      <c r="D534">
        <v>83.55</v>
      </c>
      <c r="E534">
        <v>221</v>
      </c>
      <c r="F534">
        <v>66.06</v>
      </c>
      <c r="G534">
        <v>1600</v>
      </c>
      <c r="H534">
        <v>1660</v>
      </c>
      <c r="I534">
        <v>16.350000000000001</v>
      </c>
      <c r="J534">
        <v>26.57</v>
      </c>
      <c r="K534">
        <v>29.58</v>
      </c>
      <c r="L534">
        <v>37.119999999999997</v>
      </c>
      <c r="M534">
        <v>400.21</v>
      </c>
      <c r="N534">
        <v>455.5</v>
      </c>
      <c r="O534">
        <v>30.480719964390701</v>
      </c>
      <c r="P534">
        <v>20.258202557806001</v>
      </c>
      <c r="Q534">
        <v>22.682845162158699</v>
      </c>
      <c r="R534">
        <v>25.144022657114</v>
      </c>
      <c r="S534">
        <v>27.6391078448769</v>
      </c>
      <c r="T534">
        <v>30.165855354805601</v>
      </c>
      <c r="U534">
        <f>IF(K534&lt;Q534,4,IF(K534&lt;R534,3,IF(K534&lt;S534,2,1)))</f>
        <v>1</v>
      </c>
      <c r="V534">
        <f>IF(E534=E533,U534-U533,0)</f>
        <v>0</v>
      </c>
      <c r="W534">
        <f>VLOOKUP(E534,parc_nmudou!$A$2:$B$160,2,FALSE)</f>
        <v>0</v>
      </c>
      <c r="X534">
        <v>1</v>
      </c>
      <c r="Y534">
        <f t="shared" si="8"/>
        <v>29.87</v>
      </c>
    </row>
    <row r="535" spans="1:25" x14ac:dyDescent="0.25">
      <c r="A535">
        <v>573116</v>
      </c>
      <c r="B535">
        <v>112</v>
      </c>
      <c r="C535">
        <v>51.81</v>
      </c>
      <c r="D535">
        <v>301.14999999999998</v>
      </c>
      <c r="E535">
        <v>195</v>
      </c>
      <c r="F535">
        <v>66.33</v>
      </c>
      <c r="G535">
        <v>1458.92</v>
      </c>
      <c r="H535">
        <v>1436.81</v>
      </c>
      <c r="I535">
        <v>14.57</v>
      </c>
      <c r="J535">
        <v>22.74</v>
      </c>
      <c r="K535">
        <v>25.12</v>
      </c>
      <c r="L535">
        <v>25.21</v>
      </c>
      <c r="M535">
        <v>235.65</v>
      </c>
      <c r="N535">
        <v>268.20999999999998</v>
      </c>
      <c r="O535">
        <v>26.418743939736402</v>
      </c>
      <c r="P535">
        <v>20.3406102695001</v>
      </c>
      <c r="Q535">
        <v>22.757552043195499</v>
      </c>
      <c r="R535">
        <v>25.209107640061301</v>
      </c>
      <c r="S535">
        <v>27.692765349397298</v>
      </c>
      <c r="T535">
        <v>30.206379960030301</v>
      </c>
      <c r="U535">
        <f>IF(K535&lt;Q535,4,IF(K535&lt;R535,3,IF(K535&lt;S535,2,1)))</f>
        <v>3</v>
      </c>
      <c r="V535">
        <f>IF(E535=E534,U535-U534,0)</f>
        <v>0</v>
      </c>
      <c r="W535">
        <f>VLOOKUP(E535,parc_nmudou!$A$2:$B$160,2,FALSE)</f>
        <v>1</v>
      </c>
      <c r="X535">
        <v>3</v>
      </c>
      <c r="Y535">
        <f t="shared" si="8"/>
        <v>25.37</v>
      </c>
    </row>
    <row r="536" spans="1:25" x14ac:dyDescent="0.25">
      <c r="A536">
        <v>573116</v>
      </c>
      <c r="B536">
        <v>112</v>
      </c>
      <c r="C536">
        <v>51.81</v>
      </c>
      <c r="D536">
        <v>301.14999999999998</v>
      </c>
      <c r="E536">
        <v>196</v>
      </c>
      <c r="F536">
        <v>66.33</v>
      </c>
      <c r="G536">
        <v>1320</v>
      </c>
      <c r="H536">
        <v>1340</v>
      </c>
      <c r="I536">
        <v>15.81</v>
      </c>
      <c r="J536">
        <v>24.33</v>
      </c>
      <c r="K536">
        <v>29.04</v>
      </c>
      <c r="L536">
        <v>28.02</v>
      </c>
      <c r="M536">
        <v>283.11</v>
      </c>
      <c r="N536">
        <v>322.20999999999998</v>
      </c>
      <c r="O536">
        <v>29.959165778725801</v>
      </c>
      <c r="P536">
        <v>20.3406102695001</v>
      </c>
      <c r="Q536">
        <v>22.757552043195499</v>
      </c>
      <c r="R536">
        <v>25.209107640061301</v>
      </c>
      <c r="S536">
        <v>27.692765349397298</v>
      </c>
      <c r="T536">
        <v>30.206379960030301</v>
      </c>
      <c r="U536">
        <f>IF(K536&lt;Q536,4,IF(K536&lt;R536,3,IF(K536&lt;S536,2,1)))</f>
        <v>1</v>
      </c>
      <c r="V536">
        <f>IF(E536=E535,U536-U535,0)</f>
        <v>0</v>
      </c>
      <c r="W536">
        <f>VLOOKUP(E536,parc_nmudou!$A$2:$B$160,2,FALSE)</f>
        <v>0</v>
      </c>
      <c r="X536">
        <v>1</v>
      </c>
      <c r="Y536">
        <f t="shared" si="8"/>
        <v>29.87</v>
      </c>
    </row>
    <row r="537" spans="1:25" x14ac:dyDescent="0.25">
      <c r="A537">
        <v>573116</v>
      </c>
      <c r="B537">
        <v>112</v>
      </c>
      <c r="C537">
        <v>51.81</v>
      </c>
      <c r="D537">
        <v>301.14999999999998</v>
      </c>
      <c r="E537">
        <v>197</v>
      </c>
      <c r="F537">
        <v>66.33</v>
      </c>
      <c r="G537">
        <v>1380</v>
      </c>
      <c r="H537">
        <v>1240</v>
      </c>
      <c r="I537">
        <v>15.25</v>
      </c>
      <c r="J537">
        <v>23.67</v>
      </c>
      <c r="K537">
        <v>25.36</v>
      </c>
      <c r="L537">
        <v>23.29</v>
      </c>
      <c r="M537">
        <v>218.96</v>
      </c>
      <c r="N537">
        <v>249.21</v>
      </c>
      <c r="O537">
        <v>26.637509875561499</v>
      </c>
      <c r="P537">
        <v>20.3406102695001</v>
      </c>
      <c r="Q537">
        <v>22.757552043195499</v>
      </c>
      <c r="R537">
        <v>25.209107640061301</v>
      </c>
      <c r="S537">
        <v>27.692765349397298</v>
      </c>
      <c r="T537">
        <v>30.206379960030301</v>
      </c>
      <c r="U537">
        <f>IF(K537&lt;Q537,4,IF(K537&lt;R537,3,IF(K537&lt;S537,2,1)))</f>
        <v>2</v>
      </c>
      <c r="V537">
        <f>IF(E537=E536,U537-U536,0)</f>
        <v>0</v>
      </c>
      <c r="W537">
        <f>VLOOKUP(E537,parc_nmudou!$A$2:$B$160,2,FALSE)</f>
        <v>0</v>
      </c>
      <c r="X537">
        <v>2</v>
      </c>
      <c r="Y537">
        <f t="shared" si="8"/>
        <v>27.62</v>
      </c>
    </row>
    <row r="538" spans="1:25" x14ac:dyDescent="0.25">
      <c r="A538">
        <v>573116</v>
      </c>
      <c r="B538">
        <v>147</v>
      </c>
      <c r="C538">
        <v>112.05</v>
      </c>
      <c r="D538">
        <v>337.71</v>
      </c>
      <c r="E538">
        <v>251</v>
      </c>
      <c r="F538">
        <v>66.36</v>
      </c>
      <c r="G538">
        <v>1660</v>
      </c>
      <c r="H538">
        <v>1480</v>
      </c>
      <c r="I538">
        <v>14.39</v>
      </c>
      <c r="J538">
        <v>24.91</v>
      </c>
      <c r="K538">
        <v>27.96</v>
      </c>
      <c r="L538">
        <v>24.85</v>
      </c>
      <c r="M538">
        <v>247.33</v>
      </c>
      <c r="N538">
        <v>281.5</v>
      </c>
      <c r="O538">
        <v>28.985242350776598</v>
      </c>
      <c r="P538">
        <v>20.349747739792701</v>
      </c>
      <c r="Q538">
        <v>22.765832089577302</v>
      </c>
      <c r="R538">
        <v>25.2163184407882</v>
      </c>
      <c r="S538">
        <v>27.6987079631886</v>
      </c>
      <c r="T538">
        <v>30.210866606886199</v>
      </c>
      <c r="U538">
        <f>IF(K538&lt;Q538,4,IF(K538&lt;R538,3,IF(K538&lt;S538,2,1)))</f>
        <v>1</v>
      </c>
      <c r="V538">
        <f>IF(E538=E537,U538-U537,0)</f>
        <v>0</v>
      </c>
      <c r="W538">
        <f>VLOOKUP(E538,parc_nmudou!$A$2:$B$160,2,FALSE)</f>
        <v>1</v>
      </c>
      <c r="X538">
        <v>2</v>
      </c>
      <c r="Y538">
        <f t="shared" si="8"/>
        <v>27.62</v>
      </c>
    </row>
    <row r="539" spans="1:25" x14ac:dyDescent="0.25">
      <c r="A539">
        <v>573116</v>
      </c>
      <c r="B539">
        <v>135</v>
      </c>
      <c r="C539">
        <v>106.62</v>
      </c>
      <c r="D539">
        <v>183.05</v>
      </c>
      <c r="E539">
        <v>232</v>
      </c>
      <c r="F539">
        <v>66.56</v>
      </c>
      <c r="G539">
        <v>1640</v>
      </c>
      <c r="H539">
        <v>1620</v>
      </c>
      <c r="I539">
        <v>13.93</v>
      </c>
      <c r="J539">
        <v>24.96</v>
      </c>
      <c r="K539">
        <v>27.62</v>
      </c>
      <c r="L539">
        <v>25.39</v>
      </c>
      <c r="M539">
        <v>252.81</v>
      </c>
      <c r="N539">
        <v>290.48</v>
      </c>
      <c r="O539">
        <v>28.643075930692198</v>
      </c>
      <c r="P539">
        <v>20.410567334767901</v>
      </c>
      <c r="Q539">
        <v>22.820926631581099</v>
      </c>
      <c r="R539">
        <v>25.264284071395299</v>
      </c>
      <c r="S539">
        <v>27.738226928668698</v>
      </c>
      <c r="T539">
        <v>30.240695716677699</v>
      </c>
      <c r="U539">
        <f>IF(K539&lt;Q539,4,IF(K539&lt;R539,3,IF(K539&lt;S539,2,1)))</f>
        <v>2</v>
      </c>
      <c r="V539">
        <f>IF(E539=E538,U539-U538,0)</f>
        <v>0</v>
      </c>
      <c r="W539">
        <f>VLOOKUP(E539,parc_nmudou!$A$2:$B$160,2,FALSE)</f>
        <v>0</v>
      </c>
      <c r="X539">
        <v>2</v>
      </c>
      <c r="Y539">
        <f t="shared" si="8"/>
        <v>27.62</v>
      </c>
    </row>
    <row r="540" spans="1:25" x14ac:dyDescent="0.25">
      <c r="A540">
        <v>573116</v>
      </c>
      <c r="B540">
        <v>135</v>
      </c>
      <c r="C540">
        <v>106.62</v>
      </c>
      <c r="D540">
        <v>183.05</v>
      </c>
      <c r="E540">
        <v>233</v>
      </c>
      <c r="F540">
        <v>66.56</v>
      </c>
      <c r="G540">
        <v>1520</v>
      </c>
      <c r="H540">
        <v>1540</v>
      </c>
      <c r="I540">
        <v>14.55</v>
      </c>
      <c r="J540">
        <v>24.81</v>
      </c>
      <c r="K540">
        <v>27.4</v>
      </c>
      <c r="L540">
        <v>26.59</v>
      </c>
      <c r="M540">
        <v>263.08999999999997</v>
      </c>
      <c r="N540">
        <v>302.29000000000002</v>
      </c>
      <c r="O540">
        <v>28.4439528184237</v>
      </c>
      <c r="P540">
        <v>20.410567334767901</v>
      </c>
      <c r="Q540">
        <v>22.820926631581099</v>
      </c>
      <c r="R540">
        <v>25.264284071395299</v>
      </c>
      <c r="S540">
        <v>27.738226928668698</v>
      </c>
      <c r="T540">
        <v>30.240695716677699</v>
      </c>
      <c r="U540">
        <f>IF(K540&lt;Q540,4,IF(K540&lt;R540,3,IF(K540&lt;S540,2,1)))</f>
        <v>2</v>
      </c>
      <c r="V540">
        <f>IF(E540=E539,U540-U539,0)</f>
        <v>0</v>
      </c>
      <c r="W540">
        <f>VLOOKUP(E540,parc_nmudou!$A$2:$B$160,2,FALSE)</f>
        <v>0</v>
      </c>
      <c r="X540">
        <v>2</v>
      </c>
      <c r="Y540">
        <f t="shared" si="8"/>
        <v>27.62</v>
      </c>
    </row>
    <row r="541" spans="1:25" x14ac:dyDescent="0.25">
      <c r="A541">
        <v>573116</v>
      </c>
      <c r="B541">
        <v>119</v>
      </c>
      <c r="C541">
        <v>83.76</v>
      </c>
      <c r="D541">
        <v>304.7</v>
      </c>
      <c r="E541">
        <v>211</v>
      </c>
      <c r="F541">
        <v>67.180000000000007</v>
      </c>
      <c r="G541">
        <v>1635.76</v>
      </c>
      <c r="H541">
        <v>1635.76</v>
      </c>
      <c r="I541">
        <v>13.91</v>
      </c>
      <c r="J541">
        <v>21.96</v>
      </c>
      <c r="K541">
        <v>24.24</v>
      </c>
      <c r="L541">
        <v>25.68</v>
      </c>
      <c r="M541">
        <v>226.77</v>
      </c>
      <c r="N541">
        <v>258.08999999999997</v>
      </c>
      <c r="O541">
        <v>25.414274738181899</v>
      </c>
      <c r="P541">
        <v>20.598036414724302</v>
      </c>
      <c r="Q541">
        <v>22.9905531651271</v>
      </c>
      <c r="R541">
        <v>25.411806827023302</v>
      </c>
      <c r="S541">
        <v>27.859653953962599</v>
      </c>
      <c r="T541">
        <v>30.3322677095891</v>
      </c>
      <c r="U541">
        <f>IF(K541&lt;Q541,4,IF(K541&lt;R541,3,IF(K541&lt;S541,2,1)))</f>
        <v>3</v>
      </c>
      <c r="V541">
        <f>IF(E541=E540,U541-U540,0)</f>
        <v>0</v>
      </c>
      <c r="W541">
        <f>VLOOKUP(E541,parc_nmudou!$A$2:$B$160,2,FALSE)</f>
        <v>1</v>
      </c>
      <c r="X541">
        <v>2</v>
      </c>
      <c r="Y541">
        <f t="shared" si="8"/>
        <v>27.62</v>
      </c>
    </row>
    <row r="542" spans="1:25" x14ac:dyDescent="0.25">
      <c r="A542">
        <v>573116</v>
      </c>
      <c r="B542">
        <v>119</v>
      </c>
      <c r="C542">
        <v>83.76</v>
      </c>
      <c r="D542">
        <v>304.7</v>
      </c>
      <c r="E542">
        <v>212</v>
      </c>
      <c r="F542">
        <v>67.180000000000007</v>
      </c>
      <c r="G542">
        <v>1724.18</v>
      </c>
      <c r="H542">
        <v>1724.18</v>
      </c>
      <c r="I542">
        <v>14.57</v>
      </c>
      <c r="J542">
        <v>23.71</v>
      </c>
      <c r="K542">
        <v>25.3</v>
      </c>
      <c r="L542">
        <v>29.35</v>
      </c>
      <c r="M542">
        <v>274.77999999999997</v>
      </c>
      <c r="N542">
        <v>312.73</v>
      </c>
      <c r="O542">
        <v>26.3966566639787</v>
      </c>
      <c r="P542">
        <v>20.598036414724302</v>
      </c>
      <c r="Q542">
        <v>22.9905531651271</v>
      </c>
      <c r="R542">
        <v>25.411806827023302</v>
      </c>
      <c r="S542">
        <v>27.859653953962599</v>
      </c>
      <c r="T542">
        <v>30.3322677095891</v>
      </c>
      <c r="U542">
        <f>IF(K542&lt;Q542,4,IF(K542&lt;R542,3,IF(K542&lt;S542,2,1)))</f>
        <v>3</v>
      </c>
      <c r="V542">
        <f>IF(E542=E541,U542-U541,0)</f>
        <v>0</v>
      </c>
      <c r="W542">
        <f>VLOOKUP(E542,parc_nmudou!$A$2:$B$160,2,FALSE)</f>
        <v>1</v>
      </c>
      <c r="X542">
        <v>2</v>
      </c>
      <c r="Y542">
        <f t="shared" si="8"/>
        <v>27.62</v>
      </c>
    </row>
    <row r="543" spans="1:25" x14ac:dyDescent="0.25">
      <c r="A543">
        <v>573116</v>
      </c>
      <c r="B543">
        <v>119</v>
      </c>
      <c r="C543">
        <v>83.76</v>
      </c>
      <c r="D543">
        <v>304.7</v>
      </c>
      <c r="E543">
        <v>213</v>
      </c>
      <c r="F543">
        <v>67.180000000000007</v>
      </c>
      <c r="G543">
        <v>1680</v>
      </c>
      <c r="H543">
        <v>1680</v>
      </c>
      <c r="I543">
        <v>14.38</v>
      </c>
      <c r="J543">
        <v>23.76</v>
      </c>
      <c r="K543">
        <v>24.94</v>
      </c>
      <c r="L543">
        <v>27.7</v>
      </c>
      <c r="M543">
        <v>258.14</v>
      </c>
      <c r="N543">
        <v>293.8</v>
      </c>
      <c r="O543">
        <v>26.063553043521999</v>
      </c>
      <c r="P543">
        <v>20.598036414724302</v>
      </c>
      <c r="Q543">
        <v>22.9905531651271</v>
      </c>
      <c r="R543">
        <v>25.411806827023302</v>
      </c>
      <c r="S543">
        <v>27.859653953962599</v>
      </c>
      <c r="T543">
        <v>30.3322677095891</v>
      </c>
      <c r="U543">
        <f>IF(K543&lt;Q543,4,IF(K543&lt;R543,3,IF(K543&lt;S543,2,1)))</f>
        <v>3</v>
      </c>
      <c r="V543">
        <f>IF(E543=E542,U543-U542,0)</f>
        <v>0</v>
      </c>
      <c r="W543">
        <f>VLOOKUP(E543,parc_nmudou!$A$2:$B$160,2,FALSE)</f>
        <v>1</v>
      </c>
      <c r="X543">
        <v>2</v>
      </c>
      <c r="Y543">
        <f t="shared" si="8"/>
        <v>27.62</v>
      </c>
    </row>
    <row r="544" spans="1:25" x14ac:dyDescent="0.25">
      <c r="A544">
        <v>573116</v>
      </c>
      <c r="B544">
        <v>166</v>
      </c>
      <c r="C544">
        <v>163.37</v>
      </c>
      <c r="D544">
        <v>292.94</v>
      </c>
      <c r="E544">
        <v>276</v>
      </c>
      <c r="F544">
        <v>67.81</v>
      </c>
      <c r="G544">
        <v>1511.53</v>
      </c>
      <c r="H544">
        <v>1486.33</v>
      </c>
      <c r="I544">
        <v>13.56</v>
      </c>
      <c r="J544">
        <v>22.63</v>
      </c>
      <c r="K544">
        <v>24.32</v>
      </c>
      <c r="L544">
        <v>22.01</v>
      </c>
      <c r="M544">
        <v>195.39</v>
      </c>
      <c r="N544">
        <v>218.62</v>
      </c>
      <c r="O544">
        <v>25.3397608767057</v>
      </c>
      <c r="P544">
        <v>20.786866893535102</v>
      </c>
      <c r="Q544">
        <v>23.1611151934537</v>
      </c>
      <c r="R544">
        <v>25.5599087297207</v>
      </c>
      <c r="S544">
        <v>27.981380710216101</v>
      </c>
      <c r="T544">
        <v>30.423942514608601</v>
      </c>
      <c r="U544">
        <f>IF(K544&lt;Q544,4,IF(K544&lt;R544,3,IF(K544&lt;S544,2,1)))</f>
        <v>3</v>
      </c>
      <c r="V544">
        <f>IF(E544=E543,U544-U543,0)</f>
        <v>0</v>
      </c>
      <c r="W544">
        <f>VLOOKUP(E544,parc_nmudou!$A$2:$B$160,2,FALSE)</f>
        <v>0</v>
      </c>
      <c r="X544">
        <v>3</v>
      </c>
      <c r="Y544">
        <f t="shared" si="8"/>
        <v>25.37</v>
      </c>
    </row>
    <row r="545" spans="1:25" x14ac:dyDescent="0.25">
      <c r="A545">
        <v>573116</v>
      </c>
      <c r="B545">
        <v>156</v>
      </c>
      <c r="C545">
        <v>153.1</v>
      </c>
      <c r="D545">
        <v>92.58</v>
      </c>
      <c r="E545">
        <v>264</v>
      </c>
      <c r="F545">
        <v>67.900000000000006</v>
      </c>
      <c r="G545">
        <v>1502.63</v>
      </c>
      <c r="H545">
        <v>1477.59</v>
      </c>
      <c r="I545">
        <v>12.83</v>
      </c>
      <c r="J545">
        <v>20.5</v>
      </c>
      <c r="K545">
        <v>25.2</v>
      </c>
      <c r="L545">
        <v>21.33</v>
      </c>
      <c r="M545">
        <v>199.73</v>
      </c>
      <c r="N545">
        <v>227.99</v>
      </c>
      <c r="O545">
        <v>26.143656433615401</v>
      </c>
      <c r="P545">
        <v>20.8137057428562</v>
      </c>
      <c r="Q545">
        <v>23.185333558837499</v>
      </c>
      <c r="R545">
        <v>25.580919008649101</v>
      </c>
      <c r="S545">
        <v>27.998635026835</v>
      </c>
      <c r="T545">
        <v>30.436927135547499</v>
      </c>
      <c r="U545">
        <f>IF(K545&lt;Q545,4,IF(K545&lt;R545,3,IF(K545&lt;S545,2,1)))</f>
        <v>3</v>
      </c>
      <c r="V545">
        <f>IF(E545=E544,U545-U544,0)</f>
        <v>0</v>
      </c>
      <c r="W545">
        <f>VLOOKUP(E545,parc_nmudou!$A$2:$B$160,2,FALSE)</f>
        <v>1</v>
      </c>
      <c r="X545">
        <v>2</v>
      </c>
      <c r="Y545">
        <f t="shared" si="8"/>
        <v>27.62</v>
      </c>
    </row>
    <row r="546" spans="1:25" x14ac:dyDescent="0.25">
      <c r="A546">
        <v>573116</v>
      </c>
      <c r="B546">
        <v>116</v>
      </c>
      <c r="C546">
        <v>101.65</v>
      </c>
      <c r="D546">
        <v>85.77</v>
      </c>
      <c r="E546">
        <v>203</v>
      </c>
      <c r="F546">
        <v>68.3</v>
      </c>
      <c r="G546">
        <v>1440</v>
      </c>
      <c r="H546">
        <v>1440</v>
      </c>
      <c r="I546">
        <v>15.33</v>
      </c>
      <c r="J546">
        <v>24.09</v>
      </c>
      <c r="K546">
        <v>26.16</v>
      </c>
      <c r="L546">
        <v>27.07</v>
      </c>
      <c r="M546">
        <v>259.06</v>
      </c>
      <c r="N546">
        <v>294.83999999999997</v>
      </c>
      <c r="O546">
        <v>26.957009915679102</v>
      </c>
      <c r="P546">
        <v>20.9325750284988</v>
      </c>
      <c r="Q546">
        <v>23.292525501578201</v>
      </c>
      <c r="R546">
        <v>25.673855513184801</v>
      </c>
      <c r="S546">
        <v>28.074915071517101</v>
      </c>
      <c r="T546">
        <v>30.4943016905608</v>
      </c>
      <c r="U546">
        <f>IF(K546&lt;Q546,4,IF(K546&lt;R546,3,IF(K546&lt;S546,2,1)))</f>
        <v>2</v>
      </c>
      <c r="V546">
        <f>IF(E546=E545,U546-U545,0)</f>
        <v>0</v>
      </c>
      <c r="W546">
        <f>VLOOKUP(E546,parc_nmudou!$A$2:$B$160,2,FALSE)</f>
        <v>0</v>
      </c>
      <c r="X546">
        <v>2</v>
      </c>
      <c r="Y546">
        <f t="shared" si="8"/>
        <v>27.62</v>
      </c>
    </row>
    <row r="547" spans="1:25" x14ac:dyDescent="0.25">
      <c r="A547">
        <v>573116</v>
      </c>
      <c r="B547">
        <v>116</v>
      </c>
      <c r="C547">
        <v>101.65</v>
      </c>
      <c r="D547">
        <v>85.77</v>
      </c>
      <c r="E547">
        <v>204</v>
      </c>
      <c r="F547">
        <v>68.3</v>
      </c>
      <c r="G547">
        <v>1540</v>
      </c>
      <c r="H547">
        <v>1480</v>
      </c>
      <c r="I547">
        <v>14.47</v>
      </c>
      <c r="J547">
        <v>18.3</v>
      </c>
      <c r="K547">
        <v>23.22</v>
      </c>
      <c r="L547">
        <v>25.46</v>
      </c>
      <c r="M547">
        <v>196.05</v>
      </c>
      <c r="N547">
        <v>223.14</v>
      </c>
      <c r="O547">
        <v>24.1811644565378</v>
      </c>
      <c r="P547">
        <v>20.9325750284988</v>
      </c>
      <c r="Q547">
        <v>23.292525501578201</v>
      </c>
      <c r="R547">
        <v>25.673855513184801</v>
      </c>
      <c r="S547">
        <v>28.074915071517101</v>
      </c>
      <c r="T547">
        <v>30.4943016905608</v>
      </c>
      <c r="U547">
        <f>IF(K547&lt;Q547,4,IF(K547&lt;R547,3,IF(K547&lt;S547,2,1)))</f>
        <v>4</v>
      </c>
      <c r="V547">
        <f>IF(E547=E546,U547-U546,0)</f>
        <v>0</v>
      </c>
      <c r="W547">
        <f>VLOOKUP(E547,parc_nmudou!$A$2:$B$160,2,FALSE)</f>
        <v>2</v>
      </c>
      <c r="X547">
        <v>3</v>
      </c>
      <c r="Y547">
        <f t="shared" si="8"/>
        <v>25.37</v>
      </c>
    </row>
    <row r="548" spans="1:25" x14ac:dyDescent="0.25">
      <c r="A548">
        <v>573116</v>
      </c>
      <c r="B548">
        <v>116</v>
      </c>
      <c r="C548">
        <v>101.65</v>
      </c>
      <c r="D548">
        <v>85.77</v>
      </c>
      <c r="E548">
        <v>205</v>
      </c>
      <c r="F548">
        <v>68.3</v>
      </c>
      <c r="G548">
        <v>1400</v>
      </c>
      <c r="H548">
        <v>1360</v>
      </c>
      <c r="I548">
        <v>15.11</v>
      </c>
      <c r="J548">
        <v>23.68</v>
      </c>
      <c r="K548">
        <v>24.82</v>
      </c>
      <c r="L548">
        <v>24.73</v>
      </c>
      <c r="M548">
        <v>229.95</v>
      </c>
      <c r="N548">
        <v>261.72000000000003</v>
      </c>
      <c r="O548">
        <v>25.695451062529202</v>
      </c>
      <c r="P548">
        <v>20.9325750284988</v>
      </c>
      <c r="Q548">
        <v>23.292525501578201</v>
      </c>
      <c r="R548">
        <v>25.673855513184801</v>
      </c>
      <c r="S548">
        <v>28.074915071517101</v>
      </c>
      <c r="T548">
        <v>30.4943016905608</v>
      </c>
      <c r="U548">
        <f>IF(K548&lt;Q548,4,IF(K548&lt;R548,3,IF(K548&lt;S548,2,1)))</f>
        <v>3</v>
      </c>
      <c r="V548">
        <f>IF(E548=E547,U548-U547,0)</f>
        <v>0</v>
      </c>
      <c r="W548">
        <f>VLOOKUP(E548,parc_nmudou!$A$2:$B$160,2,FALSE)</f>
        <v>1</v>
      </c>
      <c r="X548">
        <v>3</v>
      </c>
      <c r="Y548">
        <f t="shared" si="8"/>
        <v>25.37</v>
      </c>
    </row>
    <row r="549" spans="1:25" x14ac:dyDescent="0.25">
      <c r="A549">
        <v>573116</v>
      </c>
      <c r="B549">
        <v>116</v>
      </c>
      <c r="C549">
        <v>101.65</v>
      </c>
      <c r="D549">
        <v>85.77</v>
      </c>
      <c r="E549">
        <v>206</v>
      </c>
      <c r="F549">
        <v>68.3</v>
      </c>
      <c r="G549">
        <v>1560</v>
      </c>
      <c r="H549">
        <v>1520</v>
      </c>
      <c r="I549">
        <v>14.85</v>
      </c>
      <c r="J549">
        <v>23.2</v>
      </c>
      <c r="K549">
        <v>26.02</v>
      </c>
      <c r="L549">
        <v>27.16</v>
      </c>
      <c r="M549">
        <v>253.69</v>
      </c>
      <c r="N549">
        <v>288.74</v>
      </c>
      <c r="O549">
        <v>26.825477747697398</v>
      </c>
      <c r="P549">
        <v>20.9325750284988</v>
      </c>
      <c r="Q549">
        <v>23.292525501578201</v>
      </c>
      <c r="R549">
        <v>25.673855513184801</v>
      </c>
      <c r="S549">
        <v>28.074915071517101</v>
      </c>
      <c r="T549">
        <v>30.4943016905608</v>
      </c>
      <c r="U549">
        <f>IF(K549&lt;Q549,4,IF(K549&lt;R549,3,IF(K549&lt;S549,2,1)))</f>
        <v>2</v>
      </c>
      <c r="V549">
        <f>IF(E549=E548,U549-U548,0)</f>
        <v>0</v>
      </c>
      <c r="W549">
        <f>VLOOKUP(E549,parc_nmudou!$A$2:$B$160,2,FALSE)</f>
        <v>0</v>
      </c>
      <c r="X549">
        <v>2</v>
      </c>
      <c r="Y549">
        <f t="shared" si="8"/>
        <v>27.62</v>
      </c>
    </row>
    <row r="550" spans="1:25" x14ac:dyDescent="0.25">
      <c r="A550">
        <v>573116</v>
      </c>
      <c r="B550">
        <v>157</v>
      </c>
      <c r="C550">
        <v>78.040000000000006</v>
      </c>
      <c r="D550">
        <v>136.68</v>
      </c>
      <c r="E550">
        <v>265</v>
      </c>
      <c r="F550">
        <v>68.53</v>
      </c>
      <c r="G550">
        <v>1431.78</v>
      </c>
      <c r="H550">
        <v>1455.64</v>
      </c>
      <c r="I550">
        <v>14.47</v>
      </c>
      <c r="J550">
        <v>23.08</v>
      </c>
      <c r="K550">
        <v>24.83</v>
      </c>
      <c r="L550">
        <v>24.82</v>
      </c>
      <c r="M550">
        <v>239.82</v>
      </c>
      <c r="N550">
        <v>273.75</v>
      </c>
      <c r="O550">
        <v>25.6516927609599</v>
      </c>
      <c r="P550">
        <v>21.0006183213093</v>
      </c>
      <c r="Q550">
        <v>23.353832353671802</v>
      </c>
      <c r="R550">
        <v>25.726968061071901</v>
      </c>
      <c r="S550">
        <v>28.118477597071099</v>
      </c>
      <c r="T550">
        <v>30.5270460127722</v>
      </c>
      <c r="U550">
        <f>IF(K550&lt;Q550,4,IF(K550&lt;R550,3,IF(K550&lt;S550,2,1)))</f>
        <v>3</v>
      </c>
      <c r="V550">
        <f>IF(E550=E549,U550-U549,0)</f>
        <v>0</v>
      </c>
      <c r="W550">
        <f>VLOOKUP(E550,parc_nmudou!$A$2:$B$160,2,FALSE)</f>
        <v>1</v>
      </c>
      <c r="X550">
        <v>3</v>
      </c>
      <c r="Y550">
        <f t="shared" si="8"/>
        <v>25.37</v>
      </c>
    </row>
    <row r="551" spans="1:25" x14ac:dyDescent="0.25">
      <c r="A551">
        <v>573116</v>
      </c>
      <c r="B551">
        <v>157</v>
      </c>
      <c r="C551">
        <v>78.040000000000006</v>
      </c>
      <c r="D551">
        <v>136.68</v>
      </c>
      <c r="E551">
        <v>266</v>
      </c>
      <c r="F551">
        <v>68.53</v>
      </c>
      <c r="G551">
        <v>1483.57</v>
      </c>
      <c r="H551">
        <v>1409.39</v>
      </c>
      <c r="I551">
        <v>14.26</v>
      </c>
      <c r="J551">
        <v>24.99</v>
      </c>
      <c r="K551">
        <v>27.88</v>
      </c>
      <c r="L551">
        <v>23.83</v>
      </c>
      <c r="M551">
        <v>252.05</v>
      </c>
      <c r="N551">
        <v>287.70999999999998</v>
      </c>
      <c r="O551">
        <v>28.5263706427824</v>
      </c>
      <c r="P551">
        <v>21.0006183213093</v>
      </c>
      <c r="Q551">
        <v>23.353832353671802</v>
      </c>
      <c r="R551">
        <v>25.726968061071901</v>
      </c>
      <c r="S551">
        <v>28.118477597071099</v>
      </c>
      <c r="T551">
        <v>30.5270460127722</v>
      </c>
      <c r="U551">
        <f>IF(K551&lt;Q551,4,IF(K551&lt;R551,3,IF(K551&lt;S551,2,1)))</f>
        <v>2</v>
      </c>
      <c r="V551">
        <f>IF(E551=E550,U551-U550,0)</f>
        <v>0</v>
      </c>
      <c r="W551">
        <f>VLOOKUP(E551,parc_nmudou!$A$2:$B$160,2,FALSE)</f>
        <v>0</v>
      </c>
      <c r="X551">
        <v>2</v>
      </c>
      <c r="Y551">
        <f t="shared" si="8"/>
        <v>27.62</v>
      </c>
    </row>
    <row r="552" spans="1:25" x14ac:dyDescent="0.25">
      <c r="A552">
        <v>573116</v>
      </c>
      <c r="B552">
        <v>200</v>
      </c>
      <c r="C552">
        <v>35.93</v>
      </c>
      <c r="D552">
        <v>188.49</v>
      </c>
      <c r="E552">
        <v>331</v>
      </c>
      <c r="F552">
        <v>68.53</v>
      </c>
      <c r="G552">
        <v>1481.02</v>
      </c>
      <c r="H552">
        <v>1436.81</v>
      </c>
      <c r="I552">
        <v>13.29</v>
      </c>
      <c r="J552">
        <v>22.07</v>
      </c>
      <c r="K552">
        <v>23.82</v>
      </c>
      <c r="L552">
        <v>20.61</v>
      </c>
      <c r="M552">
        <v>193.17</v>
      </c>
      <c r="N552">
        <v>219.68</v>
      </c>
      <c r="O552">
        <v>24.693423913494499</v>
      </c>
      <c r="P552">
        <v>21.0006183213093</v>
      </c>
      <c r="Q552">
        <v>23.353832353671802</v>
      </c>
      <c r="R552">
        <v>25.726968061071901</v>
      </c>
      <c r="S552">
        <v>28.118477597071099</v>
      </c>
      <c r="T552">
        <v>30.5270460127722</v>
      </c>
      <c r="U552">
        <f>IF(K552&lt;Q552,4,IF(K552&lt;R552,3,IF(K552&lt;S552,2,1)))</f>
        <v>3</v>
      </c>
      <c r="V552">
        <f>IF(E552=E551,U552-U551,0)</f>
        <v>0</v>
      </c>
      <c r="W552">
        <f>VLOOKUP(E552,parc_nmudou!$A$2:$B$160,2,FALSE)</f>
        <v>0</v>
      </c>
      <c r="X552">
        <v>3</v>
      </c>
      <c r="Y552">
        <f t="shared" si="8"/>
        <v>25.37</v>
      </c>
    </row>
    <row r="553" spans="1:25" x14ac:dyDescent="0.25">
      <c r="A553">
        <v>573116</v>
      </c>
      <c r="B553">
        <v>200</v>
      </c>
      <c r="C553">
        <v>35.93</v>
      </c>
      <c r="D553">
        <v>188.49</v>
      </c>
      <c r="E553">
        <v>332</v>
      </c>
      <c r="F553">
        <v>68.53</v>
      </c>
      <c r="G553">
        <v>1540</v>
      </c>
      <c r="H553">
        <v>1480</v>
      </c>
      <c r="I553">
        <v>14.13</v>
      </c>
      <c r="J553">
        <v>24.62</v>
      </c>
      <c r="K553">
        <v>27.4</v>
      </c>
      <c r="L553">
        <v>24.16</v>
      </c>
      <c r="M553">
        <v>255.27</v>
      </c>
      <c r="N553">
        <v>290.3</v>
      </c>
      <c r="O553">
        <v>28.0757725405884</v>
      </c>
      <c r="P553">
        <v>21.0006183213093</v>
      </c>
      <c r="Q553">
        <v>23.353832353671802</v>
      </c>
      <c r="R553">
        <v>25.726968061071901</v>
      </c>
      <c r="S553">
        <v>28.118477597071099</v>
      </c>
      <c r="T553">
        <v>30.5270460127722</v>
      </c>
      <c r="U553">
        <f>IF(K553&lt;Q553,4,IF(K553&lt;R553,3,IF(K553&lt;S553,2,1)))</f>
        <v>2</v>
      </c>
      <c r="V553">
        <f>IF(E553=E552,U553-U552,0)</f>
        <v>0</v>
      </c>
      <c r="W553">
        <f>VLOOKUP(E553,parc_nmudou!$A$2:$B$160,2,FALSE)</f>
        <v>0</v>
      </c>
      <c r="X553">
        <v>2</v>
      </c>
      <c r="Y553">
        <f t="shared" si="8"/>
        <v>27.62</v>
      </c>
    </row>
    <row r="554" spans="1:25" x14ac:dyDescent="0.25">
      <c r="A554">
        <v>573116</v>
      </c>
      <c r="B554">
        <v>115</v>
      </c>
      <c r="C554">
        <v>72.77</v>
      </c>
      <c r="D554">
        <v>212.95</v>
      </c>
      <c r="E554">
        <v>201</v>
      </c>
      <c r="F554">
        <v>69.25</v>
      </c>
      <c r="G554">
        <v>1480</v>
      </c>
      <c r="H554">
        <v>1460</v>
      </c>
      <c r="I554">
        <v>15.43</v>
      </c>
      <c r="J554">
        <v>23.09</v>
      </c>
      <c r="K554">
        <v>24.64</v>
      </c>
      <c r="L554">
        <v>27.65</v>
      </c>
      <c r="M554">
        <v>251.03</v>
      </c>
      <c r="N554">
        <v>285.70999999999998</v>
      </c>
      <c r="O554">
        <v>25.302052359790899</v>
      </c>
      <c r="P554">
        <v>21.212175530988201</v>
      </c>
      <c r="Q554">
        <v>23.544204500885201</v>
      </c>
      <c r="R554">
        <v>25.891705451015699</v>
      </c>
      <c r="S554">
        <v>28.2534514213291</v>
      </c>
      <c r="T554">
        <v>30.628401813175699</v>
      </c>
      <c r="U554">
        <f>IF(K554&lt;Q554,4,IF(K554&lt;R554,3,IF(K554&lt;S554,2,1)))</f>
        <v>3</v>
      </c>
      <c r="V554">
        <f>IF(E554=E553,U554-U553,0)</f>
        <v>0</v>
      </c>
      <c r="W554">
        <f>VLOOKUP(E554,parc_nmudou!$A$2:$B$160,2,FALSE)</f>
        <v>1</v>
      </c>
      <c r="X554">
        <v>2</v>
      </c>
      <c r="Y554">
        <f t="shared" si="8"/>
        <v>27.62</v>
      </c>
    </row>
    <row r="555" spans="1:25" x14ac:dyDescent="0.25">
      <c r="A555">
        <v>573116</v>
      </c>
      <c r="B555">
        <v>115</v>
      </c>
      <c r="C555">
        <v>72.77</v>
      </c>
      <c r="D555">
        <v>212.95</v>
      </c>
      <c r="E555">
        <v>202</v>
      </c>
      <c r="F555">
        <v>69.25</v>
      </c>
      <c r="G555">
        <v>1500</v>
      </c>
      <c r="H555">
        <v>1500</v>
      </c>
      <c r="I555">
        <v>13.96</v>
      </c>
      <c r="J555">
        <v>21.09</v>
      </c>
      <c r="K555">
        <v>22.16</v>
      </c>
      <c r="L555">
        <v>23.23</v>
      </c>
      <c r="M555">
        <v>192.15</v>
      </c>
      <c r="N555">
        <v>218.7</v>
      </c>
      <c r="O555">
        <v>22.9163713985083</v>
      </c>
      <c r="P555">
        <v>21.212175530988201</v>
      </c>
      <c r="Q555">
        <v>23.544204500885201</v>
      </c>
      <c r="R555">
        <v>25.891705451015699</v>
      </c>
      <c r="S555">
        <v>28.2534514213291</v>
      </c>
      <c r="T555">
        <v>30.628401813175699</v>
      </c>
      <c r="U555">
        <f>IF(K555&lt;Q555,4,IF(K555&lt;R555,3,IF(K555&lt;S555,2,1)))</f>
        <v>4</v>
      </c>
      <c r="V555">
        <f>IF(E555=E554,U555-U554,0)</f>
        <v>0</v>
      </c>
      <c r="W555">
        <f>VLOOKUP(E555,parc_nmudou!$A$2:$B$160,2,FALSE)</f>
        <v>0</v>
      </c>
      <c r="X555">
        <v>4</v>
      </c>
      <c r="Y555">
        <f t="shared" si="8"/>
        <v>23.12</v>
      </c>
    </row>
    <row r="556" spans="1:25" x14ac:dyDescent="0.25">
      <c r="A556">
        <v>573116</v>
      </c>
      <c r="B556">
        <v>186</v>
      </c>
      <c r="C556">
        <v>164.11</v>
      </c>
      <c r="D556">
        <v>125.38</v>
      </c>
      <c r="E556">
        <v>308</v>
      </c>
      <c r="F556">
        <v>69.38</v>
      </c>
      <c r="G556">
        <v>1392.6</v>
      </c>
      <c r="H556">
        <v>1370.5</v>
      </c>
      <c r="I556">
        <v>17.37</v>
      </c>
      <c r="J556">
        <v>25.44</v>
      </c>
      <c r="K556">
        <v>28.78</v>
      </c>
      <c r="L556">
        <v>35.1</v>
      </c>
      <c r="M556">
        <v>369.7</v>
      </c>
      <c r="N556">
        <v>420.77</v>
      </c>
      <c r="O556">
        <v>29.2281477817846</v>
      </c>
      <c r="P556">
        <v>21.250139379563802</v>
      </c>
      <c r="Q556">
        <v>23.578328426980601</v>
      </c>
      <c r="R556">
        <v>25.921204231507101</v>
      </c>
      <c r="S556">
        <v>28.2775979007343</v>
      </c>
      <c r="T556">
        <v>30.646518380322</v>
      </c>
      <c r="U556">
        <f>IF(K556&lt;Q556,4,IF(K556&lt;R556,3,IF(K556&lt;S556,2,1)))</f>
        <v>1</v>
      </c>
      <c r="V556">
        <f>IF(E556=E555,U556-U555,0)</f>
        <v>0</v>
      </c>
      <c r="W556">
        <f>VLOOKUP(E556,parc_nmudou!$A$2:$B$160,2,FALSE)</f>
        <v>1</v>
      </c>
      <c r="X556">
        <v>1</v>
      </c>
      <c r="Y556">
        <f t="shared" si="8"/>
        <v>29.87</v>
      </c>
    </row>
    <row r="557" spans="1:25" x14ac:dyDescent="0.25">
      <c r="A557">
        <v>573116</v>
      </c>
      <c r="B557">
        <v>186</v>
      </c>
      <c r="C557">
        <v>164.11</v>
      </c>
      <c r="D557">
        <v>125.38</v>
      </c>
      <c r="E557">
        <v>309</v>
      </c>
      <c r="F557">
        <v>69.38</v>
      </c>
      <c r="G557">
        <v>1520</v>
      </c>
      <c r="H557">
        <v>1540</v>
      </c>
      <c r="I557">
        <v>16.75</v>
      </c>
      <c r="J557">
        <v>25.14</v>
      </c>
      <c r="K557">
        <v>29.14</v>
      </c>
      <c r="L557">
        <v>36.159999999999997</v>
      </c>
      <c r="M557">
        <v>378.09</v>
      </c>
      <c r="N557">
        <v>430.32</v>
      </c>
      <c r="O557">
        <v>29.570442356832</v>
      </c>
      <c r="P557">
        <v>21.250139379563802</v>
      </c>
      <c r="Q557">
        <v>23.578328426980601</v>
      </c>
      <c r="R557">
        <v>25.921204231507101</v>
      </c>
      <c r="S557">
        <v>28.2775979007343</v>
      </c>
      <c r="T557">
        <v>30.646518380322</v>
      </c>
      <c r="U557">
        <f>IF(K557&lt;Q557,4,IF(K557&lt;R557,3,IF(K557&lt;S557,2,1)))</f>
        <v>1</v>
      </c>
      <c r="V557">
        <f>IF(E557=E556,U557-U556,0)</f>
        <v>0</v>
      </c>
      <c r="W557">
        <f>VLOOKUP(E557,parc_nmudou!$A$2:$B$160,2,FALSE)</f>
        <v>0</v>
      </c>
      <c r="X557">
        <v>1</v>
      </c>
      <c r="Y557">
        <f t="shared" si="8"/>
        <v>29.87</v>
      </c>
    </row>
    <row r="558" spans="1:25" x14ac:dyDescent="0.25">
      <c r="A558">
        <v>573116</v>
      </c>
      <c r="B558">
        <v>165</v>
      </c>
      <c r="C558">
        <v>55.87</v>
      </c>
      <c r="D558">
        <v>174.17</v>
      </c>
      <c r="E558">
        <v>275</v>
      </c>
      <c r="F558">
        <v>69.84</v>
      </c>
      <c r="G558">
        <v>1494.36</v>
      </c>
      <c r="H558">
        <v>1344.92</v>
      </c>
      <c r="I558">
        <v>16.97</v>
      </c>
      <c r="J558">
        <v>25.76</v>
      </c>
      <c r="K558">
        <v>29.45</v>
      </c>
      <c r="L558">
        <v>32.119999999999997</v>
      </c>
      <c r="M558">
        <v>349.21</v>
      </c>
      <c r="N558">
        <v>395.37</v>
      </c>
      <c r="O558">
        <v>29.793425861256502</v>
      </c>
      <c r="P558">
        <v>21.383898181655301</v>
      </c>
      <c r="Q558">
        <v>23.6984658129645</v>
      </c>
      <c r="R558">
        <v>26.024985721000402</v>
      </c>
      <c r="S558">
        <v>28.3624946533428</v>
      </c>
      <c r="T558">
        <v>30.710176765910902</v>
      </c>
      <c r="U558">
        <f>IF(K558&lt;Q558,4,IF(K558&lt;R558,3,IF(K558&lt;S558,2,1)))</f>
        <v>1</v>
      </c>
      <c r="V558">
        <f>IF(E558=E557,U558-U557,0)</f>
        <v>0</v>
      </c>
      <c r="W558">
        <f>VLOOKUP(E558,parc_nmudou!$A$2:$B$160,2,FALSE)</f>
        <v>0</v>
      </c>
      <c r="X558">
        <v>1</v>
      </c>
      <c r="Y558">
        <f t="shared" si="8"/>
        <v>29.87</v>
      </c>
    </row>
    <row r="559" spans="1:25" x14ac:dyDescent="0.25">
      <c r="A559">
        <v>573116</v>
      </c>
      <c r="B559">
        <v>175</v>
      </c>
      <c r="C559">
        <v>83.03</v>
      </c>
      <c r="D559">
        <v>320.8</v>
      </c>
      <c r="E559">
        <v>289</v>
      </c>
      <c r="F559">
        <v>70.37</v>
      </c>
      <c r="G559">
        <v>1632.34</v>
      </c>
      <c r="H559">
        <v>1632.34</v>
      </c>
      <c r="I559">
        <v>17.309999999999999</v>
      </c>
      <c r="J559">
        <v>26.92</v>
      </c>
      <c r="K559">
        <v>29.17</v>
      </c>
      <c r="L559">
        <v>39.57</v>
      </c>
      <c r="M559">
        <v>429.41</v>
      </c>
      <c r="N559">
        <v>479.5</v>
      </c>
      <c r="O559">
        <v>29.4390315760538</v>
      </c>
      <c r="P559">
        <v>21.536900247490401</v>
      </c>
      <c r="Q559">
        <v>23.835711871491199</v>
      </c>
      <c r="R559">
        <v>26.143409118377502</v>
      </c>
      <c r="S559">
        <v>28.4592657636253</v>
      </c>
      <c r="T559">
        <v>30.7826674514213</v>
      </c>
      <c r="U559">
        <f>IF(K559&lt;Q559,4,IF(K559&lt;R559,3,IF(K559&lt;S559,2,1)))</f>
        <v>1</v>
      </c>
      <c r="V559">
        <f>IF(E559=E558,U559-U558,0)</f>
        <v>0</v>
      </c>
      <c r="W559">
        <f>VLOOKUP(E559,parc_nmudou!$A$2:$B$160,2,FALSE)</f>
        <v>1</v>
      </c>
      <c r="X559">
        <v>1</v>
      </c>
      <c r="Y559">
        <f t="shared" si="8"/>
        <v>29.87</v>
      </c>
    </row>
    <row r="560" spans="1:25" x14ac:dyDescent="0.25">
      <c r="A560">
        <v>573116</v>
      </c>
      <c r="B560">
        <v>185</v>
      </c>
      <c r="C560">
        <v>39.04</v>
      </c>
      <c r="D560">
        <v>51.43</v>
      </c>
      <c r="E560">
        <v>307</v>
      </c>
      <c r="F560">
        <v>70.400000000000006</v>
      </c>
      <c r="G560">
        <v>1565.97</v>
      </c>
      <c r="H560">
        <v>1565.97</v>
      </c>
      <c r="I560">
        <v>15.14</v>
      </c>
      <c r="J560">
        <v>26.42</v>
      </c>
      <c r="K560">
        <v>29.3</v>
      </c>
      <c r="L560">
        <v>29.59</v>
      </c>
      <c r="M560">
        <v>330.61</v>
      </c>
      <c r="N560">
        <v>372.28</v>
      </c>
      <c r="O560">
        <v>29.560175973536499</v>
      </c>
      <c r="P560">
        <v>21.545525160731199</v>
      </c>
      <c r="Q560">
        <v>23.843443071388201</v>
      </c>
      <c r="R560">
        <v>26.150075675788798</v>
      </c>
      <c r="S560">
        <v>28.464710162533802</v>
      </c>
      <c r="T560">
        <v>30.786743563148299</v>
      </c>
      <c r="U560">
        <f>IF(K560&lt;Q560,4,IF(K560&lt;R560,3,IF(K560&lt;S560,2,1)))</f>
        <v>1</v>
      </c>
      <c r="V560">
        <f>IF(E560=E559,U560-U559,0)</f>
        <v>0</v>
      </c>
      <c r="W560">
        <f>VLOOKUP(E560,parc_nmudou!$A$2:$B$160,2,FALSE)</f>
        <v>1</v>
      </c>
      <c r="X560">
        <v>1</v>
      </c>
      <c r="Y560">
        <f t="shared" si="8"/>
        <v>29.87</v>
      </c>
    </row>
    <row r="561" spans="1:25" x14ac:dyDescent="0.25">
      <c r="A561">
        <v>573116</v>
      </c>
      <c r="B561">
        <v>206</v>
      </c>
      <c r="C561">
        <v>66.66</v>
      </c>
      <c r="D561">
        <v>201.28</v>
      </c>
      <c r="E561">
        <v>342</v>
      </c>
      <c r="F561">
        <v>70.430000000000007</v>
      </c>
      <c r="G561">
        <v>1730.1</v>
      </c>
      <c r="H561">
        <v>1730.1</v>
      </c>
      <c r="I561">
        <v>15.28</v>
      </c>
      <c r="J561">
        <v>25.92</v>
      </c>
      <c r="K561">
        <v>28.2</v>
      </c>
      <c r="L561">
        <v>32.36</v>
      </c>
      <c r="M561">
        <v>332.24</v>
      </c>
      <c r="N561">
        <v>378.14</v>
      </c>
      <c r="O561">
        <v>28.487627613138599</v>
      </c>
      <c r="P561">
        <v>21.554146262022801</v>
      </c>
      <c r="Q561">
        <v>23.851170266591499</v>
      </c>
      <c r="R561">
        <v>26.156738318212501</v>
      </c>
      <c r="S561">
        <v>28.470151017835999</v>
      </c>
      <c r="T561">
        <v>30.790816782113001</v>
      </c>
      <c r="U561">
        <f>IF(K561&lt;Q561,4,IF(K561&lt;R561,3,IF(K561&lt;S561,2,1)))</f>
        <v>2</v>
      </c>
      <c r="V561">
        <f>IF(E561=E560,U561-U560,0)</f>
        <v>0</v>
      </c>
      <c r="W561">
        <f>VLOOKUP(E561,parc_nmudou!$A$2:$B$160,2,FALSE)</f>
        <v>1</v>
      </c>
      <c r="X561">
        <v>2</v>
      </c>
      <c r="Y561">
        <f t="shared" si="8"/>
        <v>27.62</v>
      </c>
    </row>
    <row r="562" spans="1:25" x14ac:dyDescent="0.25">
      <c r="A562">
        <v>573116</v>
      </c>
      <c r="B562">
        <v>206</v>
      </c>
      <c r="C562">
        <v>66.66</v>
      </c>
      <c r="D562">
        <v>201.28</v>
      </c>
      <c r="E562">
        <v>343</v>
      </c>
      <c r="F562">
        <v>70.430000000000007</v>
      </c>
      <c r="G562">
        <v>1720.38</v>
      </c>
      <c r="H562">
        <v>1777.73</v>
      </c>
      <c r="I562">
        <v>13.13</v>
      </c>
      <c r="J562">
        <v>23.09</v>
      </c>
      <c r="K562">
        <v>25.67</v>
      </c>
      <c r="L562">
        <v>25.02</v>
      </c>
      <c r="M562">
        <v>232.71</v>
      </c>
      <c r="N562">
        <v>264.86</v>
      </c>
      <c r="O562">
        <v>26.025650900904601</v>
      </c>
      <c r="P562">
        <v>21.554146262022801</v>
      </c>
      <c r="Q562">
        <v>23.851170266591499</v>
      </c>
      <c r="R562">
        <v>26.156738318212501</v>
      </c>
      <c r="S562">
        <v>28.470151017835999</v>
      </c>
      <c r="T562">
        <v>30.790816782113001</v>
      </c>
      <c r="U562">
        <f>IF(K562&lt;Q562,4,IF(K562&lt;R562,3,IF(K562&lt;S562,2,1)))</f>
        <v>3</v>
      </c>
      <c r="V562">
        <f>IF(E562=E561,U562-U561,0)</f>
        <v>0</v>
      </c>
      <c r="W562">
        <f>VLOOKUP(E562,parc_nmudou!$A$2:$B$160,2,FALSE)</f>
        <v>1</v>
      </c>
      <c r="X562">
        <v>3</v>
      </c>
      <c r="Y562">
        <f t="shared" si="8"/>
        <v>25.37</v>
      </c>
    </row>
    <row r="563" spans="1:25" x14ac:dyDescent="0.25">
      <c r="A563">
        <v>573116</v>
      </c>
      <c r="B563">
        <v>206</v>
      </c>
      <c r="C563">
        <v>66.66</v>
      </c>
      <c r="D563">
        <v>201.28</v>
      </c>
      <c r="E563">
        <v>344</v>
      </c>
      <c r="F563">
        <v>70.430000000000007</v>
      </c>
      <c r="G563">
        <v>1681.19</v>
      </c>
      <c r="H563">
        <v>1681.19</v>
      </c>
      <c r="I563">
        <v>12.65</v>
      </c>
      <c r="J563">
        <v>21.6</v>
      </c>
      <c r="K563">
        <v>23.65</v>
      </c>
      <c r="L563">
        <v>21.61</v>
      </c>
      <c r="M563">
        <v>185.31</v>
      </c>
      <c r="N563">
        <v>210.91</v>
      </c>
      <c r="O563">
        <v>24.053292721566699</v>
      </c>
      <c r="P563">
        <v>21.554146262022801</v>
      </c>
      <c r="Q563">
        <v>23.851170266591499</v>
      </c>
      <c r="R563">
        <v>26.156738318212501</v>
      </c>
      <c r="S563">
        <v>28.470151017835999</v>
      </c>
      <c r="T563">
        <v>30.790816782113001</v>
      </c>
      <c r="U563">
        <f>IF(K563&lt;Q563,4,IF(K563&lt;R563,3,IF(K563&lt;S563,2,1)))</f>
        <v>4</v>
      </c>
      <c r="V563">
        <f>IF(E563=E562,U563-U562,0)</f>
        <v>0</v>
      </c>
      <c r="W563">
        <f>VLOOKUP(E563,parc_nmudou!$A$2:$B$160,2,FALSE)</f>
        <v>1</v>
      </c>
      <c r="X563">
        <v>4</v>
      </c>
      <c r="Y563">
        <f t="shared" si="8"/>
        <v>23.12</v>
      </c>
    </row>
    <row r="564" spans="1:25" x14ac:dyDescent="0.25">
      <c r="A564">
        <v>573116</v>
      </c>
      <c r="B564">
        <v>167</v>
      </c>
      <c r="C564">
        <v>71.88</v>
      </c>
      <c r="D564">
        <v>348.13</v>
      </c>
      <c r="E564">
        <v>277</v>
      </c>
      <c r="F564">
        <v>70.66</v>
      </c>
      <c r="G564">
        <v>1378.55</v>
      </c>
      <c r="H564">
        <v>1355.57</v>
      </c>
      <c r="I564">
        <v>17.809999999999999</v>
      </c>
      <c r="J564">
        <v>27.29</v>
      </c>
      <c r="K564">
        <v>29.63</v>
      </c>
      <c r="L564">
        <v>36.590000000000003</v>
      </c>
      <c r="M564">
        <v>403.79</v>
      </c>
      <c r="N564">
        <v>451.87</v>
      </c>
      <c r="O564">
        <v>29.839832192886298</v>
      </c>
      <c r="P564">
        <v>21.620114737756602</v>
      </c>
      <c r="Q564">
        <v>23.910279171276201</v>
      </c>
      <c r="R564">
        <v>26.207688711354301</v>
      </c>
      <c r="S564">
        <v>28.511746754868</v>
      </c>
      <c r="T564">
        <v>30.821948925846002</v>
      </c>
      <c r="U564">
        <f>IF(K564&lt;Q564,4,IF(K564&lt;R564,3,IF(K564&lt;S564,2,1)))</f>
        <v>1</v>
      </c>
      <c r="V564">
        <f>IF(E564=E563,U564-U563,0)</f>
        <v>0</v>
      </c>
      <c r="W564">
        <f>VLOOKUP(E564,parc_nmudou!$A$2:$B$160,2,FALSE)</f>
        <v>0</v>
      </c>
      <c r="X564">
        <v>1</v>
      </c>
      <c r="Y564">
        <f t="shared" si="8"/>
        <v>29.87</v>
      </c>
    </row>
    <row r="565" spans="1:25" x14ac:dyDescent="0.25">
      <c r="A565">
        <v>573116</v>
      </c>
      <c r="B565">
        <v>167</v>
      </c>
      <c r="C565">
        <v>71.88</v>
      </c>
      <c r="D565">
        <v>348.13</v>
      </c>
      <c r="E565">
        <v>278</v>
      </c>
      <c r="F565">
        <v>70.66</v>
      </c>
      <c r="G565">
        <v>1543.41</v>
      </c>
      <c r="H565">
        <v>1517.68</v>
      </c>
      <c r="I565">
        <v>16.02</v>
      </c>
      <c r="J565">
        <v>24.97</v>
      </c>
      <c r="K565">
        <v>28.92</v>
      </c>
      <c r="L565">
        <v>32.450000000000003</v>
      </c>
      <c r="M565">
        <v>334.11</v>
      </c>
      <c r="N565">
        <v>373.83</v>
      </c>
      <c r="O565">
        <v>29.1480372872951</v>
      </c>
      <c r="P565">
        <v>21.620114737756602</v>
      </c>
      <c r="Q565">
        <v>23.910279171276201</v>
      </c>
      <c r="R565">
        <v>26.207688711354301</v>
      </c>
      <c r="S565">
        <v>28.511746754868</v>
      </c>
      <c r="T565">
        <v>30.821948925846002</v>
      </c>
      <c r="U565">
        <f>IF(K565&lt;Q565,4,IF(K565&lt;R565,3,IF(K565&lt;S565,2,1)))</f>
        <v>1</v>
      </c>
      <c r="V565">
        <f>IF(E565=E564,U565-U564,0)</f>
        <v>0</v>
      </c>
      <c r="W565">
        <f>VLOOKUP(E565,parc_nmudou!$A$2:$B$160,2,FALSE)</f>
        <v>1</v>
      </c>
      <c r="X565">
        <v>2</v>
      </c>
      <c r="Y565">
        <f t="shared" si="8"/>
        <v>27.62</v>
      </c>
    </row>
    <row r="566" spans="1:25" x14ac:dyDescent="0.25">
      <c r="A566">
        <v>573116</v>
      </c>
      <c r="B566">
        <v>184</v>
      </c>
      <c r="C566">
        <v>69.94</v>
      </c>
      <c r="D566">
        <v>112.06</v>
      </c>
      <c r="E566">
        <v>305</v>
      </c>
      <c r="F566">
        <v>70.66</v>
      </c>
      <c r="G566">
        <v>1570.31</v>
      </c>
      <c r="H566">
        <v>1465.62</v>
      </c>
      <c r="I566">
        <v>15.66</v>
      </c>
      <c r="J566">
        <v>24.83</v>
      </c>
      <c r="K566">
        <v>30.67</v>
      </c>
      <c r="L566">
        <v>30.45</v>
      </c>
      <c r="M566">
        <v>340.65</v>
      </c>
      <c r="N566">
        <v>383.61</v>
      </c>
      <c r="O566">
        <v>30.852185748700201</v>
      </c>
      <c r="P566">
        <v>21.620114737756602</v>
      </c>
      <c r="Q566">
        <v>23.910279171276201</v>
      </c>
      <c r="R566">
        <v>26.207688711354301</v>
      </c>
      <c r="S566">
        <v>28.511746754868</v>
      </c>
      <c r="T566">
        <v>30.821948925846002</v>
      </c>
      <c r="U566">
        <f>IF(K566&lt;Q566,4,IF(K566&lt;R566,3,IF(K566&lt;S566,2,1)))</f>
        <v>1</v>
      </c>
      <c r="V566">
        <f>IF(E566=E565,U566-U565,0)</f>
        <v>0</v>
      </c>
      <c r="W566">
        <f>VLOOKUP(E566,parc_nmudou!$A$2:$B$160,2,FALSE)</f>
        <v>1</v>
      </c>
      <c r="X566">
        <v>1</v>
      </c>
      <c r="Y566">
        <f t="shared" si="8"/>
        <v>29.87</v>
      </c>
    </row>
    <row r="567" spans="1:25" x14ac:dyDescent="0.25">
      <c r="A567">
        <v>573116</v>
      </c>
      <c r="B567">
        <v>184</v>
      </c>
      <c r="C567">
        <v>69.94</v>
      </c>
      <c r="D567">
        <v>112.06</v>
      </c>
      <c r="E567">
        <v>306</v>
      </c>
      <c r="F567">
        <v>70.66</v>
      </c>
      <c r="G567">
        <v>1620.31</v>
      </c>
      <c r="H567">
        <v>1620.31</v>
      </c>
      <c r="I567">
        <v>15.37</v>
      </c>
      <c r="J567">
        <v>24.68</v>
      </c>
      <c r="K567">
        <v>29.98</v>
      </c>
      <c r="L567">
        <v>32.25</v>
      </c>
      <c r="M567">
        <v>345.78</v>
      </c>
      <c r="N567">
        <v>389.37</v>
      </c>
      <c r="O567">
        <v>30.1806565274638</v>
      </c>
      <c r="P567">
        <v>21.620114737756602</v>
      </c>
      <c r="Q567">
        <v>23.910279171276201</v>
      </c>
      <c r="R567">
        <v>26.207688711354301</v>
      </c>
      <c r="S567">
        <v>28.511746754868</v>
      </c>
      <c r="T567">
        <v>30.821948925846002</v>
      </c>
      <c r="U567">
        <f>IF(K567&lt;Q567,4,IF(K567&lt;R567,3,IF(K567&lt;S567,2,1)))</f>
        <v>1</v>
      </c>
      <c r="V567">
        <f>IF(E567=E566,U567-U566,0)</f>
        <v>0</v>
      </c>
      <c r="W567">
        <f>VLOOKUP(E567,parc_nmudou!$A$2:$B$160,2,FALSE)</f>
        <v>1</v>
      </c>
      <c r="X567">
        <v>1</v>
      </c>
      <c r="Y567">
        <f t="shared" si="8"/>
        <v>29.87</v>
      </c>
    </row>
    <row r="568" spans="1:25" x14ac:dyDescent="0.25">
      <c r="A568">
        <v>573116</v>
      </c>
      <c r="B568">
        <v>164</v>
      </c>
      <c r="C568">
        <v>178.25</v>
      </c>
      <c r="D568">
        <v>71.5</v>
      </c>
      <c r="E568">
        <v>273</v>
      </c>
      <c r="F568">
        <v>70.760000000000005</v>
      </c>
      <c r="G568">
        <v>1621.49</v>
      </c>
      <c r="H568">
        <v>1567.44</v>
      </c>
      <c r="I568">
        <v>15.32</v>
      </c>
      <c r="J568">
        <v>27.36</v>
      </c>
      <c r="K568">
        <v>28.85</v>
      </c>
      <c r="L568">
        <v>29.5</v>
      </c>
      <c r="M568">
        <v>331.15</v>
      </c>
      <c r="N568">
        <v>377.89</v>
      </c>
      <c r="O568">
        <v>29.062823071909399</v>
      </c>
      <c r="P568">
        <v>21.648726807688799</v>
      </c>
      <c r="Q568">
        <v>23.935905423951301</v>
      </c>
      <c r="R568">
        <v>26.229769527715</v>
      </c>
      <c r="S568">
        <v>28.529767187763898</v>
      </c>
      <c r="T568">
        <v>30.835431897564799</v>
      </c>
      <c r="U568">
        <f>IF(K568&lt;Q568,4,IF(K568&lt;R568,3,IF(K568&lt;S568,2,1)))</f>
        <v>1</v>
      </c>
      <c r="V568">
        <f>IF(E568=E567,U568-U567,0)</f>
        <v>0</v>
      </c>
      <c r="W568">
        <f>VLOOKUP(E568,parc_nmudou!$A$2:$B$160,2,FALSE)</f>
        <v>1</v>
      </c>
      <c r="X568">
        <v>1</v>
      </c>
      <c r="Y568">
        <f t="shared" si="8"/>
        <v>29.87</v>
      </c>
    </row>
    <row r="569" spans="1:25" x14ac:dyDescent="0.25">
      <c r="A569">
        <v>573116</v>
      </c>
      <c r="B569">
        <v>164</v>
      </c>
      <c r="C569">
        <v>178.25</v>
      </c>
      <c r="D569">
        <v>71.5</v>
      </c>
      <c r="E569">
        <v>274</v>
      </c>
      <c r="F569">
        <v>70.760000000000005</v>
      </c>
      <c r="G569">
        <v>1795.01</v>
      </c>
      <c r="H569">
        <v>1795.01</v>
      </c>
      <c r="I569">
        <v>14.27</v>
      </c>
      <c r="J569">
        <v>26.07</v>
      </c>
      <c r="K569">
        <v>28.47</v>
      </c>
      <c r="L569">
        <v>29.47</v>
      </c>
      <c r="M569">
        <v>319.16000000000003</v>
      </c>
      <c r="N569">
        <v>364.2</v>
      </c>
      <c r="O569">
        <v>28.6916039342691</v>
      </c>
      <c r="P569">
        <v>21.648726807688799</v>
      </c>
      <c r="Q569">
        <v>23.935905423951301</v>
      </c>
      <c r="R569">
        <v>26.229769527715</v>
      </c>
      <c r="S569">
        <v>28.529767187763898</v>
      </c>
      <c r="T569">
        <v>30.835431897564799</v>
      </c>
      <c r="U569">
        <f>IF(K569&lt;Q569,4,IF(K569&lt;R569,3,IF(K569&lt;S569,2,1)))</f>
        <v>2</v>
      </c>
      <c r="V569">
        <f>IF(E569=E568,U569-U568,0)</f>
        <v>0</v>
      </c>
      <c r="W569">
        <f>VLOOKUP(E569,parc_nmudou!$A$2:$B$160,2,FALSE)</f>
        <v>1</v>
      </c>
      <c r="X569">
        <v>2</v>
      </c>
      <c r="Y569">
        <f t="shared" si="8"/>
        <v>27.62</v>
      </c>
    </row>
    <row r="570" spans="1:25" x14ac:dyDescent="0.25">
      <c r="A570">
        <v>573116</v>
      </c>
      <c r="B570">
        <v>171</v>
      </c>
      <c r="C570">
        <v>112.89</v>
      </c>
      <c r="D570">
        <v>119.57</v>
      </c>
      <c r="E570">
        <v>283</v>
      </c>
      <c r="F570">
        <v>71.25</v>
      </c>
      <c r="G570">
        <v>1649.62</v>
      </c>
      <c r="H570">
        <v>1594.63</v>
      </c>
      <c r="I570">
        <v>13.93</v>
      </c>
      <c r="J570">
        <v>22.81</v>
      </c>
      <c r="K570">
        <v>28.95</v>
      </c>
      <c r="L570">
        <v>27.19</v>
      </c>
      <c r="M570">
        <v>282.91000000000003</v>
      </c>
      <c r="N570">
        <v>315.91000000000003</v>
      </c>
      <c r="O570">
        <v>29.0778138193476</v>
      </c>
      <c r="P570">
        <v>21.788313938669798</v>
      </c>
      <c r="Q570">
        <v>24.060833818636201</v>
      </c>
      <c r="R570">
        <v>26.337341615154799</v>
      </c>
      <c r="S570">
        <v>28.617504013768201</v>
      </c>
      <c r="T570">
        <v>30.901039591260801</v>
      </c>
      <c r="U570">
        <f>IF(K570&lt;Q570,4,IF(K570&lt;R570,3,IF(K570&lt;S570,2,1)))</f>
        <v>1</v>
      </c>
      <c r="V570">
        <f>IF(E570=E569,U570-U569,0)</f>
        <v>0</v>
      </c>
      <c r="W570">
        <f>VLOOKUP(E570,parc_nmudou!$A$2:$B$160,2,FALSE)</f>
        <v>1</v>
      </c>
      <c r="X570">
        <v>1</v>
      </c>
      <c r="Y570">
        <f t="shared" si="8"/>
        <v>29.87</v>
      </c>
    </row>
    <row r="571" spans="1:25" x14ac:dyDescent="0.25">
      <c r="A571">
        <v>573116</v>
      </c>
      <c r="B571">
        <v>171</v>
      </c>
      <c r="C571">
        <v>112.89</v>
      </c>
      <c r="D571">
        <v>119.57</v>
      </c>
      <c r="E571">
        <v>284</v>
      </c>
      <c r="F571">
        <v>71.25</v>
      </c>
      <c r="G571">
        <v>1646.09</v>
      </c>
      <c r="H571">
        <v>1673.53</v>
      </c>
      <c r="I571">
        <v>16.14</v>
      </c>
      <c r="J571">
        <v>25.14</v>
      </c>
      <c r="K571">
        <v>27.18</v>
      </c>
      <c r="L571">
        <v>36.04</v>
      </c>
      <c r="M571">
        <v>367.37</v>
      </c>
      <c r="N571">
        <v>410.21</v>
      </c>
      <c r="O571">
        <v>27.331915982883299</v>
      </c>
      <c r="P571">
        <v>21.788313938669798</v>
      </c>
      <c r="Q571">
        <v>24.060833818636201</v>
      </c>
      <c r="R571">
        <v>26.337341615154799</v>
      </c>
      <c r="S571">
        <v>28.617504013768201</v>
      </c>
      <c r="T571">
        <v>30.901039591260801</v>
      </c>
      <c r="U571">
        <f>IF(K571&lt;Q571,4,IF(K571&lt;R571,3,IF(K571&lt;S571,2,1)))</f>
        <v>2</v>
      </c>
      <c r="V571">
        <f>IF(E571=E570,U571-U570,0)</f>
        <v>0</v>
      </c>
      <c r="W571">
        <f>VLOOKUP(E571,parc_nmudou!$A$2:$B$160,2,FALSE)</f>
        <v>1</v>
      </c>
      <c r="X571">
        <v>1</v>
      </c>
      <c r="Y571">
        <f t="shared" si="8"/>
        <v>29.87</v>
      </c>
    </row>
    <row r="572" spans="1:25" x14ac:dyDescent="0.25">
      <c r="A572">
        <v>573116</v>
      </c>
      <c r="B572">
        <v>187</v>
      </c>
      <c r="C572">
        <v>164.42</v>
      </c>
      <c r="D572">
        <v>238.2</v>
      </c>
      <c r="E572">
        <v>310</v>
      </c>
      <c r="F572">
        <v>71.680000000000007</v>
      </c>
      <c r="G572">
        <v>1531.12</v>
      </c>
      <c r="H572">
        <v>1480.08</v>
      </c>
      <c r="I572">
        <v>17.489999999999998</v>
      </c>
      <c r="J572">
        <v>27.99</v>
      </c>
      <c r="K572">
        <v>30.9</v>
      </c>
      <c r="L572">
        <v>36.94</v>
      </c>
      <c r="M572">
        <v>426.83</v>
      </c>
      <c r="N572">
        <v>479.51</v>
      </c>
      <c r="O572">
        <v>30.942390750045099</v>
      </c>
      <c r="P572">
        <v>21.909971623672899</v>
      </c>
      <c r="Q572">
        <v>24.169591612422099</v>
      </c>
      <c r="R572">
        <v>26.430892483565401</v>
      </c>
      <c r="S572">
        <v>28.693732256731799</v>
      </c>
      <c r="T572">
        <v>30.957991167044199</v>
      </c>
      <c r="U572">
        <f>IF(K572&lt;Q572,4,IF(K572&lt;R572,3,IF(K572&lt;S572,2,1)))</f>
        <v>1</v>
      </c>
      <c r="V572">
        <f>IF(E572=E571,U572-U571,0)</f>
        <v>0</v>
      </c>
      <c r="W572">
        <f>VLOOKUP(E572,parc_nmudou!$A$2:$B$160,2,FALSE)</f>
        <v>0</v>
      </c>
      <c r="X572">
        <v>1</v>
      </c>
      <c r="Y572">
        <f t="shared" si="8"/>
        <v>29.87</v>
      </c>
    </row>
    <row r="573" spans="1:25" x14ac:dyDescent="0.25">
      <c r="A573">
        <v>573116</v>
      </c>
      <c r="B573">
        <v>207</v>
      </c>
      <c r="C573">
        <v>52.63</v>
      </c>
      <c r="D573">
        <v>223.59</v>
      </c>
      <c r="E573">
        <v>345</v>
      </c>
      <c r="F573">
        <v>72.08</v>
      </c>
      <c r="G573">
        <v>1609.23</v>
      </c>
      <c r="H573">
        <v>1636.05</v>
      </c>
      <c r="I573">
        <v>13.93</v>
      </c>
      <c r="J573">
        <v>22.64</v>
      </c>
      <c r="K573">
        <v>25.65</v>
      </c>
      <c r="L573">
        <v>26.12</v>
      </c>
      <c r="M573">
        <v>239.75</v>
      </c>
      <c r="N573">
        <v>272.87</v>
      </c>
      <c r="O573">
        <v>25.631654736508001</v>
      </c>
      <c r="P573">
        <v>22.0224394490923</v>
      </c>
      <c r="Q573">
        <v>24.270031936613101</v>
      </c>
      <c r="R573">
        <v>26.5172089516659</v>
      </c>
      <c r="S573">
        <v>28.764005926714201</v>
      </c>
      <c r="T573">
        <v>31.010452724553499</v>
      </c>
      <c r="U573">
        <f>IF(K573&lt;Q573,4,IF(K573&lt;R573,3,IF(K573&lt;S573,2,1)))</f>
        <v>3</v>
      </c>
      <c r="V573">
        <f>IF(E573=E572,U573-U572,0)</f>
        <v>0</v>
      </c>
      <c r="W573">
        <f>VLOOKUP(E573,parc_nmudou!$A$2:$B$160,2,FALSE)</f>
        <v>2</v>
      </c>
      <c r="X573">
        <v>3</v>
      </c>
      <c r="Y573">
        <f t="shared" si="8"/>
        <v>25.37</v>
      </c>
    </row>
    <row r="574" spans="1:25" x14ac:dyDescent="0.25">
      <c r="A574">
        <v>573116</v>
      </c>
      <c r="B574">
        <v>208</v>
      </c>
      <c r="C574">
        <v>32.46</v>
      </c>
      <c r="D574">
        <v>137.26</v>
      </c>
      <c r="E574">
        <v>346</v>
      </c>
      <c r="F574">
        <v>72.08</v>
      </c>
      <c r="G574">
        <v>1629.68</v>
      </c>
      <c r="H574">
        <v>1656.84</v>
      </c>
      <c r="I574">
        <v>13.37</v>
      </c>
      <c r="J574">
        <v>21.76</v>
      </c>
      <c r="K574">
        <v>23.77</v>
      </c>
      <c r="L574">
        <v>23.85</v>
      </c>
      <c r="M574">
        <v>206.44</v>
      </c>
      <c r="N574">
        <v>234.96</v>
      </c>
      <c r="O574">
        <v>23.749395100078299</v>
      </c>
      <c r="P574">
        <v>22.0224394490923</v>
      </c>
      <c r="Q574">
        <v>24.270031936613101</v>
      </c>
      <c r="R574">
        <v>26.5172089516659</v>
      </c>
      <c r="S574">
        <v>28.764005926714201</v>
      </c>
      <c r="T574">
        <v>31.010452724553499</v>
      </c>
      <c r="U574">
        <f>IF(K574&lt;Q574,4,IF(K574&lt;R574,3,IF(K574&lt;S574,2,1)))</f>
        <v>4</v>
      </c>
      <c r="V574">
        <f>IF(E574=E573,U574-U573,0)</f>
        <v>0</v>
      </c>
      <c r="W574">
        <f>VLOOKUP(E574,parc_nmudou!$A$2:$B$160,2,FALSE)</f>
        <v>2</v>
      </c>
      <c r="X574">
        <v>4</v>
      </c>
      <c r="Y574">
        <f t="shared" si="8"/>
        <v>23.12</v>
      </c>
    </row>
    <row r="575" spans="1:25" x14ac:dyDescent="0.25">
      <c r="A575">
        <v>573116</v>
      </c>
      <c r="B575">
        <v>109</v>
      </c>
      <c r="C575">
        <v>63</v>
      </c>
      <c r="D575">
        <v>132.79</v>
      </c>
      <c r="E575">
        <v>190</v>
      </c>
      <c r="F575">
        <v>72.37</v>
      </c>
      <c r="G575">
        <v>1392.37</v>
      </c>
      <c r="H575">
        <v>1369.16</v>
      </c>
      <c r="I575">
        <v>14.52</v>
      </c>
      <c r="J575">
        <v>24</v>
      </c>
      <c r="K575">
        <v>25.2</v>
      </c>
      <c r="L575">
        <v>23.17</v>
      </c>
      <c r="M575">
        <v>220.12</v>
      </c>
      <c r="N575">
        <v>250.52</v>
      </c>
      <c r="O575">
        <v>25.1123725246829</v>
      </c>
      <c r="P575">
        <v>22.103555730260801</v>
      </c>
      <c r="Q575">
        <v>24.342412992091901</v>
      </c>
      <c r="R575">
        <v>26.579364478277999</v>
      </c>
      <c r="S575">
        <v>28.8145738317384</v>
      </c>
      <c r="T575">
        <v>31.048178887359601</v>
      </c>
      <c r="U575">
        <f>IF(K575&lt;Q575,4,IF(K575&lt;R575,3,IF(K575&lt;S575,2,1)))</f>
        <v>3</v>
      </c>
      <c r="V575">
        <f>IF(E575=E574,U575-U574,0)</f>
        <v>0</v>
      </c>
      <c r="W575">
        <f>VLOOKUP(E575,parc_nmudou!$A$2:$B$160,2,FALSE)</f>
        <v>1</v>
      </c>
      <c r="X575">
        <v>3</v>
      </c>
      <c r="Y575">
        <f t="shared" si="8"/>
        <v>25.37</v>
      </c>
    </row>
    <row r="576" spans="1:25" x14ac:dyDescent="0.25">
      <c r="A576">
        <v>573116</v>
      </c>
      <c r="B576">
        <v>163</v>
      </c>
      <c r="C576">
        <v>70.66</v>
      </c>
      <c r="D576">
        <v>260.58</v>
      </c>
      <c r="E576">
        <v>272</v>
      </c>
      <c r="F576">
        <v>72.37</v>
      </c>
      <c r="G576">
        <v>1681.43</v>
      </c>
      <c r="H576">
        <v>1681.43</v>
      </c>
      <c r="I576">
        <v>13.55</v>
      </c>
      <c r="J576">
        <v>24.4</v>
      </c>
      <c r="K576">
        <v>26.88</v>
      </c>
      <c r="L576">
        <v>25.1</v>
      </c>
      <c r="M576">
        <v>262.45999999999998</v>
      </c>
      <c r="N576">
        <v>291.72000000000003</v>
      </c>
      <c r="O576">
        <v>26.802526110041299</v>
      </c>
      <c r="P576">
        <v>22.103555730260801</v>
      </c>
      <c r="Q576">
        <v>24.342412992091901</v>
      </c>
      <c r="R576">
        <v>26.579364478277999</v>
      </c>
      <c r="S576">
        <v>28.8145738317384</v>
      </c>
      <c r="T576">
        <v>31.048178887359601</v>
      </c>
      <c r="U576">
        <f>IF(K576&lt;Q576,4,IF(K576&lt;R576,3,IF(K576&lt;S576,2,1)))</f>
        <v>2</v>
      </c>
      <c r="V576">
        <f>IF(E576=E575,U576-U575,0)</f>
        <v>0</v>
      </c>
      <c r="W576">
        <f>VLOOKUP(E576,parc_nmudou!$A$2:$B$160,2,FALSE)</f>
        <v>1</v>
      </c>
      <c r="X576">
        <v>2</v>
      </c>
      <c r="Y576">
        <f t="shared" si="8"/>
        <v>27.62</v>
      </c>
    </row>
    <row r="577" spans="1:25" x14ac:dyDescent="0.25">
      <c r="A577">
        <v>573116</v>
      </c>
      <c r="B577">
        <v>177</v>
      </c>
      <c r="C577">
        <v>177.04</v>
      </c>
      <c r="D577">
        <v>56.71</v>
      </c>
      <c r="E577">
        <v>291</v>
      </c>
      <c r="F577">
        <v>72.7</v>
      </c>
      <c r="G577">
        <v>1680.95</v>
      </c>
      <c r="H577">
        <v>1793.02</v>
      </c>
      <c r="I577">
        <v>14.46</v>
      </c>
      <c r="J577">
        <v>25.02</v>
      </c>
      <c r="K577">
        <v>29.5</v>
      </c>
      <c r="L577">
        <v>31.16</v>
      </c>
      <c r="M577">
        <v>332.02</v>
      </c>
      <c r="N577">
        <v>370.88</v>
      </c>
      <c r="O577">
        <v>29.386729446310099</v>
      </c>
      <c r="P577">
        <v>22.1954283647617</v>
      </c>
      <c r="Q577">
        <v>24.424331142808899</v>
      </c>
      <c r="R577">
        <v>26.649662118033699</v>
      </c>
      <c r="S577">
        <v>28.871730343583199</v>
      </c>
      <c r="T577">
        <v>31.0907959513946</v>
      </c>
      <c r="U577">
        <f>IF(K577&lt;Q577,4,IF(K577&lt;R577,3,IF(K577&lt;S577,2,1)))</f>
        <v>1</v>
      </c>
      <c r="V577">
        <f>IF(E577=E576,U577-U576,0)</f>
        <v>0</v>
      </c>
      <c r="W577">
        <f>VLOOKUP(E577,parc_nmudou!$A$2:$B$160,2,FALSE)</f>
        <v>1</v>
      </c>
      <c r="X577">
        <v>2</v>
      </c>
      <c r="Y577">
        <f t="shared" si="8"/>
        <v>27.62</v>
      </c>
    </row>
    <row r="578" spans="1:25" x14ac:dyDescent="0.25">
      <c r="A578">
        <v>573116</v>
      </c>
      <c r="B578">
        <v>203</v>
      </c>
      <c r="C578">
        <v>95.79</v>
      </c>
      <c r="D578">
        <v>92.8</v>
      </c>
      <c r="E578">
        <v>336</v>
      </c>
      <c r="F578">
        <v>72.83</v>
      </c>
      <c r="G578">
        <v>1702.07</v>
      </c>
      <c r="H578">
        <v>1702.07</v>
      </c>
      <c r="I578">
        <v>14.23</v>
      </c>
      <c r="J578">
        <v>24.03</v>
      </c>
      <c r="K578">
        <v>28.4</v>
      </c>
      <c r="L578">
        <v>29.16</v>
      </c>
      <c r="M578">
        <v>295.58999999999997</v>
      </c>
      <c r="N578">
        <v>336.42</v>
      </c>
      <c r="O578">
        <v>28.248166990994399</v>
      </c>
      <c r="P578">
        <v>22.231494394158499</v>
      </c>
      <c r="Q578">
        <v>24.4564717608704</v>
      </c>
      <c r="R578">
        <v>26.6772296491296</v>
      </c>
      <c r="S578">
        <v>28.8941342406209</v>
      </c>
      <c r="T578">
        <v>31.107493668995101</v>
      </c>
      <c r="U578">
        <f>IF(K578&lt;Q578,4,IF(K578&lt;R578,3,IF(K578&lt;S578,2,1)))</f>
        <v>2</v>
      </c>
      <c r="V578">
        <f>IF(E578=E577,U578-U577,0)</f>
        <v>0</v>
      </c>
      <c r="W578">
        <f>VLOOKUP(E578,parc_nmudou!$A$2:$B$160,2,FALSE)</f>
        <v>1</v>
      </c>
      <c r="X578">
        <v>2</v>
      </c>
      <c r="Y578">
        <f t="shared" si="8"/>
        <v>27.62</v>
      </c>
    </row>
    <row r="579" spans="1:25" x14ac:dyDescent="0.25">
      <c r="A579">
        <v>573116</v>
      </c>
      <c r="B579">
        <v>204</v>
      </c>
      <c r="C579">
        <v>65.599999999999994</v>
      </c>
      <c r="D579">
        <v>202.44</v>
      </c>
      <c r="E579">
        <v>337</v>
      </c>
      <c r="F579">
        <v>72.86</v>
      </c>
      <c r="G579">
        <v>1591.55</v>
      </c>
      <c r="H579">
        <v>1569.44</v>
      </c>
      <c r="I579">
        <v>14.53</v>
      </c>
      <c r="J579">
        <v>25.03</v>
      </c>
      <c r="K579">
        <v>28.2</v>
      </c>
      <c r="L579">
        <v>26.82</v>
      </c>
      <c r="M579">
        <v>269.79000000000002</v>
      </c>
      <c r="N579">
        <v>307.05</v>
      </c>
      <c r="O579">
        <v>28.039466828486201</v>
      </c>
      <c r="P579">
        <v>22.239807196650698</v>
      </c>
      <c r="Q579">
        <v>24.4638783958302</v>
      </c>
      <c r="R579">
        <v>26.6835813420251</v>
      </c>
      <c r="S579">
        <v>28.8992953873957</v>
      </c>
      <c r="T579">
        <v>31.111339728283198</v>
      </c>
      <c r="U579">
        <f>IF(K579&lt;Q579,4,IF(K579&lt;R579,3,IF(K579&lt;S579,2,1)))</f>
        <v>2</v>
      </c>
      <c r="V579">
        <f>IF(E579=E578,U579-U578,0)</f>
        <v>0</v>
      </c>
      <c r="W579">
        <f>VLOOKUP(E579,parc_nmudou!$A$2:$B$160,2,FALSE)</f>
        <v>0</v>
      </c>
      <c r="X579">
        <v>2</v>
      </c>
      <c r="Y579">
        <f t="shared" ref="Y579:Y634" si="9">IF(X579=4,23.12,IF(X579=3,25.37,IF(X579=2,27.62,29.87)))</f>
        <v>27.62</v>
      </c>
    </row>
    <row r="580" spans="1:25" x14ac:dyDescent="0.25">
      <c r="A580">
        <v>573116</v>
      </c>
      <c r="B580">
        <v>176</v>
      </c>
      <c r="C580">
        <v>53.38</v>
      </c>
      <c r="D580">
        <v>170.2</v>
      </c>
      <c r="E580">
        <v>290</v>
      </c>
      <c r="F580">
        <v>72.900000000000006</v>
      </c>
      <c r="G580">
        <v>1488.1</v>
      </c>
      <c r="H580">
        <v>1339.29</v>
      </c>
      <c r="I580">
        <v>17.170000000000002</v>
      </c>
      <c r="J580">
        <v>26.9</v>
      </c>
      <c r="K580">
        <v>29.08</v>
      </c>
      <c r="L580">
        <v>31.82</v>
      </c>
      <c r="M580">
        <v>349.32</v>
      </c>
      <c r="N580">
        <v>390.21</v>
      </c>
      <c r="O580">
        <v>28.926813863165901</v>
      </c>
      <c r="P580">
        <v>22.2508850266791</v>
      </c>
      <c r="Q580">
        <v>24.473747828707701</v>
      </c>
      <c r="R580">
        <v>26.692044412651299</v>
      </c>
      <c r="S580">
        <v>28.906171683551001</v>
      </c>
      <c r="T580">
        <v>31.116463579348899</v>
      </c>
      <c r="U580">
        <f>IF(K580&lt;Q580,4,IF(K580&lt;R580,3,IF(K580&lt;S580,2,1)))</f>
        <v>1</v>
      </c>
      <c r="V580">
        <f>IF(E580=E579,U580-U579,0)</f>
        <v>0</v>
      </c>
      <c r="W580">
        <f>VLOOKUP(E580,parc_nmudou!$A$2:$B$160,2,FALSE)</f>
        <v>1</v>
      </c>
      <c r="X580">
        <v>1</v>
      </c>
      <c r="Y580">
        <f t="shared" si="9"/>
        <v>29.87</v>
      </c>
    </row>
    <row r="581" spans="1:25" x14ac:dyDescent="0.25">
      <c r="A581">
        <v>573116</v>
      </c>
      <c r="B581">
        <v>111</v>
      </c>
      <c r="C581">
        <v>128.22999999999999</v>
      </c>
      <c r="D581">
        <v>230.75</v>
      </c>
      <c r="E581">
        <v>194</v>
      </c>
      <c r="F581">
        <v>73.09</v>
      </c>
      <c r="G581">
        <v>1460.32</v>
      </c>
      <c r="H581">
        <v>1460.32</v>
      </c>
      <c r="I581">
        <v>14.44</v>
      </c>
      <c r="J581">
        <v>21</v>
      </c>
      <c r="K581">
        <v>22.63</v>
      </c>
      <c r="L581">
        <v>24.42</v>
      </c>
      <c r="M581">
        <v>203.3</v>
      </c>
      <c r="N581">
        <v>231.38</v>
      </c>
      <c r="O581">
        <v>22.331058983795199</v>
      </c>
      <c r="P581">
        <v>22.3034125546966</v>
      </c>
      <c r="Q581">
        <v>24.520532822626201</v>
      </c>
      <c r="R581">
        <v>26.732152775208501</v>
      </c>
      <c r="S581">
        <v>28.938752569601</v>
      </c>
      <c r="T581">
        <v>31.1407360289416</v>
      </c>
      <c r="U581">
        <f>IF(K581&lt;Q581,4,IF(K581&lt;R581,3,IF(K581&lt;S581,2,1)))</f>
        <v>4</v>
      </c>
      <c r="V581">
        <f>IF(E581=E580,U581-U580,0)</f>
        <v>0</v>
      </c>
      <c r="W581">
        <f>VLOOKUP(E581,parc_nmudou!$A$2:$B$160,2,FALSE)</f>
        <v>2</v>
      </c>
      <c r="X581">
        <v>4</v>
      </c>
      <c r="Y581">
        <f t="shared" si="9"/>
        <v>23.12</v>
      </c>
    </row>
    <row r="582" spans="1:25" x14ac:dyDescent="0.25">
      <c r="A582">
        <v>573116</v>
      </c>
      <c r="B582">
        <v>110</v>
      </c>
      <c r="C582">
        <v>56.12</v>
      </c>
      <c r="D582">
        <v>221.89</v>
      </c>
      <c r="E582">
        <v>191</v>
      </c>
      <c r="F582">
        <v>73.13</v>
      </c>
      <c r="G582">
        <v>1323.92</v>
      </c>
      <c r="H582">
        <v>1279.79</v>
      </c>
      <c r="I582">
        <v>14.7</v>
      </c>
      <c r="J582">
        <v>22.74</v>
      </c>
      <c r="K582">
        <v>23.81</v>
      </c>
      <c r="L582">
        <v>21.94</v>
      </c>
      <c r="M582">
        <v>195.64</v>
      </c>
      <c r="N582">
        <v>222.66</v>
      </c>
      <c r="O582">
        <v>23.5178937771826</v>
      </c>
      <c r="P582">
        <v>22.314451583253401</v>
      </c>
      <c r="Q582">
        <v>24.530362353281799</v>
      </c>
      <c r="R582">
        <v>26.7405774644538</v>
      </c>
      <c r="S582">
        <v>28.945594573910899</v>
      </c>
      <c r="T582">
        <v>31.1458321880216</v>
      </c>
      <c r="U582">
        <f>IF(K582&lt;Q582,4,IF(K582&lt;R582,3,IF(K582&lt;S582,2,1)))</f>
        <v>4</v>
      </c>
      <c r="V582">
        <f>IF(E582=E581,U582-U581,0)</f>
        <v>0</v>
      </c>
      <c r="W582">
        <f>VLOOKUP(E582,parc_nmudou!$A$2:$B$160,2,FALSE)</f>
        <v>2</v>
      </c>
      <c r="X582">
        <v>3</v>
      </c>
      <c r="Y582">
        <f t="shared" si="9"/>
        <v>25.37</v>
      </c>
    </row>
    <row r="583" spans="1:25" x14ac:dyDescent="0.25">
      <c r="A583">
        <v>573116</v>
      </c>
      <c r="B583">
        <v>110</v>
      </c>
      <c r="C583">
        <v>56.12</v>
      </c>
      <c r="D583">
        <v>221.89</v>
      </c>
      <c r="E583">
        <v>192</v>
      </c>
      <c r="F583">
        <v>73.13</v>
      </c>
      <c r="G583">
        <v>1344.09</v>
      </c>
      <c r="H583">
        <v>1299.28</v>
      </c>
      <c r="I583">
        <v>14.93</v>
      </c>
      <c r="J583">
        <v>21.57</v>
      </c>
      <c r="K583">
        <v>23.23</v>
      </c>
      <c r="L583">
        <v>22.92</v>
      </c>
      <c r="M583">
        <v>193.83</v>
      </c>
      <c r="N583">
        <v>220.6</v>
      </c>
      <c r="O583">
        <v>22.9288957154507</v>
      </c>
      <c r="P583">
        <v>22.314451583253401</v>
      </c>
      <c r="Q583">
        <v>24.530362353281799</v>
      </c>
      <c r="R583">
        <v>26.7405774644538</v>
      </c>
      <c r="S583">
        <v>28.945594573910899</v>
      </c>
      <c r="T583">
        <v>31.1458321880216</v>
      </c>
      <c r="U583">
        <f>IF(K583&lt;Q583,4,IF(K583&lt;R583,3,IF(K583&lt;S583,2,1)))</f>
        <v>4</v>
      </c>
      <c r="V583">
        <f>IF(E583=E582,U583-U582,0)</f>
        <v>0</v>
      </c>
      <c r="W583">
        <f>VLOOKUP(E583,parc_nmudou!$A$2:$B$160,2,FALSE)</f>
        <v>2</v>
      </c>
      <c r="X583">
        <v>4</v>
      </c>
      <c r="Y583">
        <f t="shared" si="9"/>
        <v>23.12</v>
      </c>
    </row>
    <row r="584" spans="1:25" x14ac:dyDescent="0.25">
      <c r="A584">
        <v>573116</v>
      </c>
      <c r="B584">
        <v>110</v>
      </c>
      <c r="C584">
        <v>56.12</v>
      </c>
      <c r="D584">
        <v>221.89</v>
      </c>
      <c r="E584">
        <v>193</v>
      </c>
      <c r="F584">
        <v>73.13</v>
      </c>
      <c r="G584">
        <v>1369.27</v>
      </c>
      <c r="H584">
        <v>1323.63</v>
      </c>
      <c r="I584">
        <v>15.54</v>
      </c>
      <c r="J584">
        <v>23.99</v>
      </c>
      <c r="K584">
        <v>26.55</v>
      </c>
      <c r="L584">
        <v>25.61</v>
      </c>
      <c r="M584">
        <v>244.56</v>
      </c>
      <c r="N584">
        <v>278.33999999999997</v>
      </c>
      <c r="O584">
        <v>26.305776756040601</v>
      </c>
      <c r="P584">
        <v>22.314451583253401</v>
      </c>
      <c r="Q584">
        <v>24.530362353281799</v>
      </c>
      <c r="R584">
        <v>26.7405774644538</v>
      </c>
      <c r="S584">
        <v>28.945594573910899</v>
      </c>
      <c r="T584">
        <v>31.1458321880216</v>
      </c>
      <c r="U584">
        <f>IF(K584&lt;Q584,4,IF(K584&lt;R584,3,IF(K584&lt;S584,2,1)))</f>
        <v>3</v>
      </c>
      <c r="V584">
        <f>IF(E584=E583,U584-U583,0)</f>
        <v>0</v>
      </c>
      <c r="W584">
        <f>VLOOKUP(E584,parc_nmudou!$A$2:$B$160,2,FALSE)</f>
        <v>2</v>
      </c>
      <c r="X584">
        <v>2</v>
      </c>
      <c r="Y584">
        <f t="shared" si="9"/>
        <v>27.62</v>
      </c>
    </row>
    <row r="585" spans="1:25" x14ac:dyDescent="0.25">
      <c r="A585">
        <v>573116</v>
      </c>
      <c r="B585">
        <v>172</v>
      </c>
      <c r="C585">
        <v>150.66999999999999</v>
      </c>
      <c r="D585">
        <v>189.84</v>
      </c>
      <c r="E585">
        <v>285</v>
      </c>
      <c r="F585">
        <v>73.19</v>
      </c>
      <c r="G585">
        <v>1621.18</v>
      </c>
      <c r="H585">
        <v>1621.18</v>
      </c>
      <c r="I585">
        <v>15.58</v>
      </c>
      <c r="J585">
        <v>27.1</v>
      </c>
      <c r="K585">
        <v>28.27</v>
      </c>
      <c r="L585">
        <v>31.36</v>
      </c>
      <c r="M585">
        <v>337.6</v>
      </c>
      <c r="N585">
        <v>376.98</v>
      </c>
      <c r="O585">
        <v>28.048838240683999</v>
      </c>
      <c r="P585">
        <v>22.330997478319102</v>
      </c>
      <c r="Q585">
        <v>24.545093656925399</v>
      </c>
      <c r="R585">
        <v>26.753202011665799</v>
      </c>
      <c r="S585">
        <v>28.955846431737399</v>
      </c>
      <c r="T585">
        <v>31.153467428797601</v>
      </c>
      <c r="U585">
        <f>IF(K585&lt;Q585,4,IF(K585&lt;R585,3,IF(K585&lt;S585,2,1)))</f>
        <v>2</v>
      </c>
      <c r="V585">
        <f>IF(E585=E584,U585-U584,0)</f>
        <v>0</v>
      </c>
      <c r="W585">
        <f>VLOOKUP(E585,parc_nmudou!$A$2:$B$160,2,FALSE)</f>
        <v>1</v>
      </c>
      <c r="X585">
        <v>1</v>
      </c>
      <c r="Y585">
        <f t="shared" si="9"/>
        <v>29.87</v>
      </c>
    </row>
    <row r="586" spans="1:25" x14ac:dyDescent="0.25">
      <c r="A586">
        <v>573116</v>
      </c>
      <c r="B586">
        <v>172</v>
      </c>
      <c r="C586">
        <v>150.66999999999999</v>
      </c>
      <c r="D586">
        <v>189.84</v>
      </c>
      <c r="E586">
        <v>286</v>
      </c>
      <c r="F586">
        <v>73.19</v>
      </c>
      <c r="G586">
        <v>1543.57</v>
      </c>
      <c r="H586">
        <v>1543.57</v>
      </c>
      <c r="I586">
        <v>15.34</v>
      </c>
      <c r="J586">
        <v>26.84</v>
      </c>
      <c r="K586">
        <v>28.85</v>
      </c>
      <c r="L586">
        <v>29.23</v>
      </c>
      <c r="M586">
        <v>316.08999999999997</v>
      </c>
      <c r="N586">
        <v>352.96</v>
      </c>
      <c r="O586">
        <v>28.641757122986299</v>
      </c>
      <c r="P586">
        <v>22.330997478319102</v>
      </c>
      <c r="Q586">
        <v>24.545093656925399</v>
      </c>
      <c r="R586">
        <v>26.753202011665799</v>
      </c>
      <c r="S586">
        <v>28.955846431737399</v>
      </c>
      <c r="T586">
        <v>31.153467428797601</v>
      </c>
      <c r="U586">
        <f>IF(K586&lt;Q586,4,IF(K586&lt;R586,3,IF(K586&lt;S586,2,1)))</f>
        <v>2</v>
      </c>
      <c r="V586">
        <f>IF(E586=E585,U586-U585,0)</f>
        <v>0</v>
      </c>
      <c r="W586">
        <f>VLOOKUP(E586,parc_nmudou!$A$2:$B$160,2,FALSE)</f>
        <v>1</v>
      </c>
      <c r="X586">
        <v>2</v>
      </c>
      <c r="Y586">
        <f t="shared" si="9"/>
        <v>27.62</v>
      </c>
    </row>
    <row r="587" spans="1:25" x14ac:dyDescent="0.25">
      <c r="A587">
        <v>573116</v>
      </c>
      <c r="B587">
        <v>174</v>
      </c>
      <c r="C587">
        <v>146.9</v>
      </c>
      <c r="D587">
        <v>200.97</v>
      </c>
      <c r="E587">
        <v>288</v>
      </c>
      <c r="F587">
        <v>73.19</v>
      </c>
      <c r="G587">
        <v>1767.3</v>
      </c>
      <c r="H587">
        <v>1767.3</v>
      </c>
      <c r="I587">
        <v>12.32</v>
      </c>
      <c r="J587">
        <v>21.83</v>
      </c>
      <c r="K587">
        <v>24.63</v>
      </c>
      <c r="L587">
        <v>21.88</v>
      </c>
      <c r="M587">
        <v>194.53</v>
      </c>
      <c r="N587">
        <v>217.22</v>
      </c>
      <c r="O587">
        <v>24.3364082256202</v>
      </c>
      <c r="P587">
        <v>22.330997478319102</v>
      </c>
      <c r="Q587">
        <v>24.545093656925399</v>
      </c>
      <c r="R587">
        <v>26.753202011665799</v>
      </c>
      <c r="S587">
        <v>28.955846431737399</v>
      </c>
      <c r="T587">
        <v>31.153467428797601</v>
      </c>
      <c r="U587">
        <f>IF(K587&lt;Q587,4,IF(K587&lt;R587,3,IF(K587&lt;S587,2,1)))</f>
        <v>3</v>
      </c>
      <c r="V587">
        <f>IF(E587=E586,U587-U586,0)</f>
        <v>0</v>
      </c>
      <c r="W587">
        <f>VLOOKUP(E587,parc_nmudou!$A$2:$B$160,2,FALSE)</f>
        <v>1</v>
      </c>
      <c r="X587">
        <v>3</v>
      </c>
      <c r="Y587">
        <f t="shared" si="9"/>
        <v>25.37</v>
      </c>
    </row>
    <row r="588" spans="1:25" x14ac:dyDescent="0.25">
      <c r="A588">
        <v>573116</v>
      </c>
      <c r="B588">
        <v>169</v>
      </c>
      <c r="C588">
        <v>163.72</v>
      </c>
      <c r="D588">
        <v>69.56</v>
      </c>
      <c r="E588">
        <v>280</v>
      </c>
      <c r="F588">
        <v>73.23</v>
      </c>
      <c r="G588">
        <v>1584.49</v>
      </c>
      <c r="H588">
        <v>1690.13</v>
      </c>
      <c r="I588">
        <v>13.62</v>
      </c>
      <c r="J588">
        <v>23.98</v>
      </c>
      <c r="K588">
        <v>27.15</v>
      </c>
      <c r="L588">
        <v>25.85</v>
      </c>
      <c r="M588">
        <v>254.43</v>
      </c>
      <c r="N588">
        <v>284.10000000000002</v>
      </c>
      <c r="O588">
        <v>26.896620693033</v>
      </c>
      <c r="P588">
        <v>22.342019644287902</v>
      </c>
      <c r="Q588">
        <v>24.554905868703202</v>
      </c>
      <c r="R588">
        <v>26.7616100584045</v>
      </c>
      <c r="S588">
        <v>28.962673578534201</v>
      </c>
      <c r="T588">
        <v>31.158551597791099</v>
      </c>
      <c r="U588">
        <f>IF(K588&lt;Q588,4,IF(K588&lt;R588,3,IF(K588&lt;S588,2,1)))</f>
        <v>2</v>
      </c>
      <c r="V588">
        <f>IF(E588=E587,U588-U587,0)</f>
        <v>0</v>
      </c>
      <c r="W588">
        <f>VLOOKUP(E588,parc_nmudou!$A$2:$B$160,2,FALSE)</f>
        <v>1</v>
      </c>
      <c r="X588">
        <v>2</v>
      </c>
      <c r="Y588">
        <f t="shared" si="9"/>
        <v>27.62</v>
      </c>
    </row>
    <row r="589" spans="1:25" x14ac:dyDescent="0.25">
      <c r="A589">
        <v>573116</v>
      </c>
      <c r="B589">
        <v>168</v>
      </c>
      <c r="C589">
        <v>39.14</v>
      </c>
      <c r="D589">
        <v>303.91000000000003</v>
      </c>
      <c r="E589">
        <v>279</v>
      </c>
      <c r="F589">
        <v>73.36</v>
      </c>
      <c r="G589">
        <v>1534.02</v>
      </c>
      <c r="H589">
        <v>1636.28</v>
      </c>
      <c r="I589">
        <v>14.83</v>
      </c>
      <c r="J589">
        <v>26.71</v>
      </c>
      <c r="K589">
        <v>29.98</v>
      </c>
      <c r="L589">
        <v>29.76</v>
      </c>
      <c r="M589">
        <v>329.55</v>
      </c>
      <c r="N589">
        <v>367.98</v>
      </c>
      <c r="O589">
        <v>29.771642105007601</v>
      </c>
      <c r="P589">
        <v>22.377795114048901</v>
      </c>
      <c r="Q589">
        <v>24.5867477638762</v>
      </c>
      <c r="R589">
        <v>26.788890310753999</v>
      </c>
      <c r="S589">
        <v>28.984820848530902</v>
      </c>
      <c r="T589">
        <v>31.175042107615301</v>
      </c>
      <c r="U589">
        <f>IF(K589&lt;Q589,4,IF(K589&lt;R589,3,IF(K589&lt;S589,2,1)))</f>
        <v>1</v>
      </c>
      <c r="V589">
        <f>IF(E589=E588,U589-U588,0)</f>
        <v>0</v>
      </c>
      <c r="W589">
        <f>VLOOKUP(E589,parc_nmudou!$A$2:$B$160,2,FALSE)</f>
        <v>1</v>
      </c>
      <c r="X589">
        <v>1</v>
      </c>
      <c r="Y589">
        <f t="shared" si="9"/>
        <v>29.87</v>
      </c>
    </row>
    <row r="590" spans="1:25" x14ac:dyDescent="0.25">
      <c r="A590">
        <v>573116</v>
      </c>
      <c r="B590">
        <v>193</v>
      </c>
      <c r="C590">
        <v>76.31</v>
      </c>
      <c r="D590">
        <v>340.21</v>
      </c>
      <c r="E590">
        <v>321</v>
      </c>
      <c r="F590">
        <v>73.650000000000006</v>
      </c>
      <c r="G590">
        <v>1725.03</v>
      </c>
      <c r="H590">
        <v>1667.53</v>
      </c>
      <c r="I590">
        <v>14.48</v>
      </c>
      <c r="J590">
        <v>24.92</v>
      </c>
      <c r="K590">
        <v>26.73</v>
      </c>
      <c r="L590">
        <v>28.17</v>
      </c>
      <c r="M590">
        <v>281.86</v>
      </c>
      <c r="N590">
        <v>325.02</v>
      </c>
      <c r="O590">
        <v>26.377138927960299</v>
      </c>
      <c r="P590">
        <v>22.457345387737401</v>
      </c>
      <c r="Q590">
        <v>24.657516707939401</v>
      </c>
      <c r="R590">
        <v>26.8494939280381</v>
      </c>
      <c r="S590">
        <v>29.034001300969901</v>
      </c>
      <c r="T590">
        <v>31.211647239309801</v>
      </c>
      <c r="U590">
        <f>IF(K590&lt;Q590,4,IF(K590&lt;R590,3,IF(K590&lt;S590,2,1)))</f>
        <v>3</v>
      </c>
      <c r="V590">
        <f>IF(E590=E589,U590-U589,0)</f>
        <v>0</v>
      </c>
      <c r="W590">
        <f>VLOOKUP(E590,parc_nmudou!$A$2:$B$160,2,FALSE)</f>
        <v>1</v>
      </c>
      <c r="X590">
        <v>2</v>
      </c>
      <c r="Y590">
        <f t="shared" si="9"/>
        <v>27.62</v>
      </c>
    </row>
    <row r="591" spans="1:25" x14ac:dyDescent="0.25">
      <c r="A591">
        <v>573116</v>
      </c>
      <c r="B591">
        <v>193</v>
      </c>
      <c r="C591">
        <v>76.31</v>
      </c>
      <c r="D591">
        <v>340.21</v>
      </c>
      <c r="E591">
        <v>322</v>
      </c>
      <c r="F591">
        <v>73.650000000000006</v>
      </c>
      <c r="G591">
        <v>1578.08</v>
      </c>
      <c r="H591">
        <v>1525.47</v>
      </c>
      <c r="I591">
        <v>14.31</v>
      </c>
      <c r="J591">
        <v>23.73</v>
      </c>
      <c r="K591">
        <v>25.68</v>
      </c>
      <c r="L591">
        <v>25.06</v>
      </c>
      <c r="M591">
        <v>238.87</v>
      </c>
      <c r="N591">
        <v>275.45</v>
      </c>
      <c r="O591">
        <v>25.298550787364</v>
      </c>
      <c r="P591">
        <v>22.457345387737401</v>
      </c>
      <c r="Q591">
        <v>24.657516707939401</v>
      </c>
      <c r="R591">
        <v>26.8494939280381</v>
      </c>
      <c r="S591">
        <v>29.034001300969901</v>
      </c>
      <c r="T591">
        <v>31.211647239309801</v>
      </c>
      <c r="U591">
        <f>IF(K591&lt;Q591,4,IF(K591&lt;R591,3,IF(K591&lt;S591,2,1)))</f>
        <v>3</v>
      </c>
      <c r="V591">
        <f>IF(E591=E590,U591-U590,0)</f>
        <v>0</v>
      </c>
      <c r="W591">
        <f>VLOOKUP(E591,parc_nmudou!$A$2:$B$160,2,FALSE)</f>
        <v>1</v>
      </c>
      <c r="X591">
        <v>3</v>
      </c>
      <c r="Y591">
        <f t="shared" si="9"/>
        <v>25.37</v>
      </c>
    </row>
    <row r="592" spans="1:25" x14ac:dyDescent="0.25">
      <c r="A592">
        <v>573116</v>
      </c>
      <c r="B592">
        <v>173</v>
      </c>
      <c r="C592">
        <v>157.18</v>
      </c>
      <c r="D592">
        <v>131.34</v>
      </c>
      <c r="E592">
        <v>287</v>
      </c>
      <c r="F592">
        <v>74.239999999999995</v>
      </c>
      <c r="G592">
        <v>1612.77</v>
      </c>
      <c r="H592">
        <v>1666.53</v>
      </c>
      <c r="I592">
        <v>15.19</v>
      </c>
      <c r="J592">
        <v>26.63</v>
      </c>
      <c r="K592">
        <v>28.77</v>
      </c>
      <c r="L592">
        <v>31.41</v>
      </c>
      <c r="M592">
        <v>340.98</v>
      </c>
      <c r="N592">
        <v>380.75</v>
      </c>
      <c r="O592">
        <v>28.371319809309199</v>
      </c>
      <c r="P592">
        <v>22.618096633359599</v>
      </c>
      <c r="Q592">
        <v>24.800377933562402</v>
      </c>
      <c r="R592">
        <v>26.971721277024901</v>
      </c>
      <c r="S592">
        <v>29.1331057966011</v>
      </c>
      <c r="T592">
        <v>31.285353036883301</v>
      </c>
      <c r="U592">
        <f>IF(K592&lt;Q592,4,IF(K592&lt;R592,3,IF(K592&lt;S592,2,1)))</f>
        <v>2</v>
      </c>
      <c r="V592">
        <f>IF(E592=E591,U592-U591,0)</f>
        <v>0</v>
      </c>
      <c r="W592">
        <f>VLOOKUP(E592,parc_nmudou!$A$2:$B$160,2,FALSE)</f>
        <v>1</v>
      </c>
      <c r="X592">
        <v>2</v>
      </c>
      <c r="Y592">
        <f t="shared" si="9"/>
        <v>27.62</v>
      </c>
    </row>
    <row r="593" spans="1:25" x14ac:dyDescent="0.25">
      <c r="A593">
        <v>573116</v>
      </c>
      <c r="B593">
        <v>170</v>
      </c>
      <c r="C593">
        <v>57.37</v>
      </c>
      <c r="D593">
        <v>234.66</v>
      </c>
      <c r="E593">
        <v>281</v>
      </c>
      <c r="F593">
        <v>74.28</v>
      </c>
      <c r="G593">
        <v>1657.23</v>
      </c>
      <c r="H593">
        <v>1795.33</v>
      </c>
      <c r="I593">
        <v>14.84</v>
      </c>
      <c r="J593">
        <v>25.78</v>
      </c>
      <c r="K593">
        <v>29.45</v>
      </c>
      <c r="L593">
        <v>32.979999999999997</v>
      </c>
      <c r="M593">
        <v>357.73</v>
      </c>
      <c r="N593">
        <v>399.45</v>
      </c>
      <c r="O593">
        <v>29.073989255749701</v>
      </c>
      <c r="P593">
        <v>22.628942055594901</v>
      </c>
      <c r="Q593">
        <v>24.810009405977699</v>
      </c>
      <c r="R593">
        <v>26.9799562221055</v>
      </c>
      <c r="S593">
        <v>29.139778824557201</v>
      </c>
      <c r="T593">
        <v>31.290313112275498</v>
      </c>
      <c r="U593">
        <f>IF(K593&lt;Q593,4,IF(K593&lt;R593,3,IF(K593&lt;S593,2,1)))</f>
        <v>1</v>
      </c>
      <c r="V593">
        <f>IF(E593=E592,U593-U592,0)</f>
        <v>0</v>
      </c>
      <c r="W593">
        <f>VLOOKUP(E593,parc_nmudou!$A$2:$B$160,2,FALSE)</f>
        <v>1</v>
      </c>
      <c r="X593">
        <v>1</v>
      </c>
      <c r="Y593">
        <f t="shared" si="9"/>
        <v>29.87</v>
      </c>
    </row>
    <row r="594" spans="1:25" x14ac:dyDescent="0.25">
      <c r="A594">
        <v>573116</v>
      </c>
      <c r="B594">
        <v>170</v>
      </c>
      <c r="C594">
        <v>57.37</v>
      </c>
      <c r="D594">
        <v>234.66</v>
      </c>
      <c r="E594">
        <v>282</v>
      </c>
      <c r="F594">
        <v>74.28</v>
      </c>
      <c r="G594">
        <v>1578.66</v>
      </c>
      <c r="H594">
        <v>1710.21</v>
      </c>
      <c r="I594">
        <v>15.02</v>
      </c>
      <c r="J594">
        <v>25.68</v>
      </c>
      <c r="K594">
        <v>29.63</v>
      </c>
      <c r="L594">
        <v>32.31</v>
      </c>
      <c r="M594">
        <v>345.97</v>
      </c>
      <c r="N594">
        <v>386.32</v>
      </c>
      <c r="O594">
        <v>29.262069163511299</v>
      </c>
      <c r="P594">
        <v>22.628942055594901</v>
      </c>
      <c r="Q594">
        <v>24.810009405977699</v>
      </c>
      <c r="R594">
        <v>26.9799562221055</v>
      </c>
      <c r="S594">
        <v>29.139778824557201</v>
      </c>
      <c r="T594">
        <v>31.290313112275498</v>
      </c>
      <c r="U594">
        <f>IF(K594&lt;Q594,4,IF(K594&lt;R594,3,IF(K594&lt;S594,2,1)))</f>
        <v>1</v>
      </c>
      <c r="V594">
        <f>IF(E594=E593,U594-U593,0)</f>
        <v>0</v>
      </c>
      <c r="W594">
        <f>VLOOKUP(E594,parc_nmudou!$A$2:$B$160,2,FALSE)</f>
        <v>1</v>
      </c>
      <c r="X594">
        <v>1</v>
      </c>
      <c r="Y594">
        <f t="shared" si="9"/>
        <v>29.87</v>
      </c>
    </row>
    <row r="595" spans="1:25" x14ac:dyDescent="0.25">
      <c r="A595">
        <v>573116</v>
      </c>
      <c r="B595">
        <v>199</v>
      </c>
      <c r="C595">
        <v>118.9</v>
      </c>
      <c r="D595">
        <v>260.64</v>
      </c>
      <c r="E595">
        <v>329</v>
      </c>
      <c r="F595">
        <v>74.87</v>
      </c>
      <c r="G595">
        <v>1581.9</v>
      </c>
      <c r="H595">
        <v>1502.81</v>
      </c>
      <c r="I595">
        <v>14.36</v>
      </c>
      <c r="J595">
        <v>24.24</v>
      </c>
      <c r="K595">
        <v>25.8</v>
      </c>
      <c r="L595">
        <v>24.95</v>
      </c>
      <c r="M595">
        <v>255.32</v>
      </c>
      <c r="N595">
        <v>290.35000000000002</v>
      </c>
      <c r="O595">
        <v>25.136807088085401</v>
      </c>
      <c r="P595">
        <v>22.7881319143785</v>
      </c>
      <c r="Q595">
        <v>24.9512801542174</v>
      </c>
      <c r="R595">
        <v>27.100664879764601</v>
      </c>
      <c r="S595">
        <v>29.237534468218001</v>
      </c>
      <c r="T595">
        <v>31.362935062384899</v>
      </c>
      <c r="U595">
        <f>IF(K595&lt;Q595,4,IF(K595&lt;R595,3,IF(K595&lt;S595,2,1)))</f>
        <v>3</v>
      </c>
      <c r="V595">
        <f>IF(E595=E594,U595-U594,0)</f>
        <v>0</v>
      </c>
      <c r="W595">
        <f>VLOOKUP(E595,parc_nmudou!$A$2:$B$160,2,FALSE)</f>
        <v>1</v>
      </c>
      <c r="X595">
        <v>3</v>
      </c>
      <c r="Y595">
        <f t="shared" si="9"/>
        <v>25.37</v>
      </c>
    </row>
    <row r="596" spans="1:25" x14ac:dyDescent="0.25">
      <c r="A596">
        <v>573116</v>
      </c>
      <c r="B596">
        <v>199</v>
      </c>
      <c r="C596">
        <v>118.9</v>
      </c>
      <c r="D596">
        <v>260.64</v>
      </c>
      <c r="E596">
        <v>330</v>
      </c>
      <c r="F596">
        <v>74.87</v>
      </c>
      <c r="G596">
        <v>1428.84</v>
      </c>
      <c r="H596">
        <v>1452.66</v>
      </c>
      <c r="I596">
        <v>13.88</v>
      </c>
      <c r="J596">
        <v>23.45</v>
      </c>
      <c r="K596">
        <v>24.5</v>
      </c>
      <c r="L596">
        <v>22.26</v>
      </c>
      <c r="M596">
        <v>218.45</v>
      </c>
      <c r="N596">
        <v>248.42</v>
      </c>
      <c r="O596">
        <v>23.779368735970301</v>
      </c>
      <c r="P596">
        <v>22.7881319143785</v>
      </c>
      <c r="Q596">
        <v>24.9512801542174</v>
      </c>
      <c r="R596">
        <v>27.100664879764601</v>
      </c>
      <c r="S596">
        <v>29.237534468218001</v>
      </c>
      <c r="T596">
        <v>31.362935062384899</v>
      </c>
      <c r="U596">
        <f>IF(K596&lt;Q596,4,IF(K596&lt;R596,3,IF(K596&lt;S596,2,1)))</f>
        <v>4</v>
      </c>
      <c r="V596">
        <f>IF(E596=E595,U596-U595,0)</f>
        <v>0</v>
      </c>
      <c r="W596">
        <f>VLOOKUP(E596,parc_nmudou!$A$2:$B$160,2,FALSE)</f>
        <v>1</v>
      </c>
      <c r="X596">
        <v>3</v>
      </c>
      <c r="Y596">
        <f t="shared" si="9"/>
        <v>25.37</v>
      </c>
    </row>
    <row r="597" spans="1:25" x14ac:dyDescent="0.25">
      <c r="A597">
        <v>573116</v>
      </c>
      <c r="B597">
        <v>113</v>
      </c>
      <c r="C597">
        <v>90.26</v>
      </c>
      <c r="D597">
        <v>213.01</v>
      </c>
      <c r="E597">
        <v>198</v>
      </c>
      <c r="F597">
        <v>75</v>
      </c>
      <c r="G597">
        <v>1569.44</v>
      </c>
      <c r="H597">
        <v>1481.02</v>
      </c>
      <c r="I597">
        <v>14.6</v>
      </c>
      <c r="J597">
        <v>20.46</v>
      </c>
      <c r="K597">
        <v>25.1</v>
      </c>
      <c r="L597">
        <v>26.72</v>
      </c>
      <c r="M597">
        <v>230.86</v>
      </c>
      <c r="N597">
        <v>262.75</v>
      </c>
      <c r="O597">
        <v>24.3731900250088</v>
      </c>
      <c r="P597">
        <v>22.823011391321899</v>
      </c>
      <c r="Q597">
        <v>24.9822083583493</v>
      </c>
      <c r="R597">
        <v>27.127071935425001</v>
      </c>
      <c r="S597">
        <v>29.2589056542487</v>
      </c>
      <c r="T597">
        <v>31.378801597637501</v>
      </c>
      <c r="U597">
        <f>IF(K597&lt;Q597,4,IF(K597&lt;R597,3,IF(K597&lt;S597,2,1)))</f>
        <v>3</v>
      </c>
      <c r="V597">
        <f>IF(E597=E596,U597-U596,0)</f>
        <v>0</v>
      </c>
      <c r="W597">
        <f>VLOOKUP(E597,parc_nmudou!$A$2:$B$160,2,FALSE)</f>
        <v>2</v>
      </c>
      <c r="X597">
        <v>3</v>
      </c>
      <c r="Y597">
        <f t="shared" si="9"/>
        <v>25.37</v>
      </c>
    </row>
    <row r="598" spans="1:25" x14ac:dyDescent="0.25">
      <c r="A598">
        <v>573116</v>
      </c>
      <c r="B598">
        <v>179</v>
      </c>
      <c r="C598">
        <v>141.86000000000001</v>
      </c>
      <c r="D598">
        <v>288.45</v>
      </c>
      <c r="E598">
        <v>294</v>
      </c>
      <c r="F598">
        <v>75</v>
      </c>
      <c r="G598">
        <v>1526.02</v>
      </c>
      <c r="H598">
        <v>1551.45</v>
      </c>
      <c r="I598">
        <v>16.170000000000002</v>
      </c>
      <c r="J598">
        <v>27.53</v>
      </c>
      <c r="K598">
        <v>29.6</v>
      </c>
      <c r="L598">
        <v>33.17</v>
      </c>
      <c r="M598">
        <v>378.55</v>
      </c>
      <c r="N598">
        <v>429.72</v>
      </c>
      <c r="O598">
        <v>29.111202068735899</v>
      </c>
      <c r="P598">
        <v>22.823011391321899</v>
      </c>
      <c r="Q598">
        <v>24.9822083583493</v>
      </c>
      <c r="R598">
        <v>27.127071935425001</v>
      </c>
      <c r="S598">
        <v>29.2589056542487</v>
      </c>
      <c r="T598">
        <v>31.378801597637501</v>
      </c>
      <c r="U598">
        <f>IF(K598&lt;Q598,4,IF(K598&lt;R598,3,IF(K598&lt;S598,2,1)))</f>
        <v>1</v>
      </c>
      <c r="V598">
        <f>IF(E598=E597,U598-U597,0)</f>
        <v>0</v>
      </c>
      <c r="W598">
        <f>VLOOKUP(E598,parc_nmudou!$A$2:$B$160,2,FALSE)</f>
        <v>1</v>
      </c>
      <c r="X598">
        <v>2</v>
      </c>
      <c r="Y598">
        <f t="shared" si="9"/>
        <v>27.62</v>
      </c>
    </row>
    <row r="599" spans="1:25" x14ac:dyDescent="0.25">
      <c r="A599">
        <v>573116</v>
      </c>
      <c r="B599">
        <v>179</v>
      </c>
      <c r="C599">
        <v>141.86000000000001</v>
      </c>
      <c r="D599">
        <v>288.45</v>
      </c>
      <c r="E599">
        <v>295</v>
      </c>
      <c r="F599">
        <v>75</v>
      </c>
      <c r="G599">
        <v>1696.64</v>
      </c>
      <c r="H599">
        <v>1668.36</v>
      </c>
      <c r="I599">
        <v>16.309999999999999</v>
      </c>
      <c r="J599">
        <v>27.01</v>
      </c>
      <c r="K599">
        <v>31.02</v>
      </c>
      <c r="L599">
        <v>36.67</v>
      </c>
      <c r="M599">
        <v>419.72</v>
      </c>
      <c r="N599">
        <v>476.49</v>
      </c>
      <c r="O599">
        <v>30.618329589357799</v>
      </c>
      <c r="P599">
        <v>22.823011391321899</v>
      </c>
      <c r="Q599">
        <v>24.9822083583493</v>
      </c>
      <c r="R599">
        <v>27.127071935425001</v>
      </c>
      <c r="S599">
        <v>29.2589056542487</v>
      </c>
      <c r="T599">
        <v>31.378801597637501</v>
      </c>
      <c r="U599">
        <f>IF(K599&lt;Q599,4,IF(K599&lt;R599,3,IF(K599&lt;S599,2,1)))</f>
        <v>1</v>
      </c>
      <c r="V599">
        <f>IF(E599=E598,U599-U598,0)</f>
        <v>0</v>
      </c>
      <c r="W599">
        <f>VLOOKUP(E599,parc_nmudou!$A$2:$B$160,2,FALSE)</f>
        <v>1</v>
      </c>
      <c r="X599">
        <v>1</v>
      </c>
      <c r="Y599">
        <f t="shared" si="9"/>
        <v>29.87</v>
      </c>
    </row>
    <row r="600" spans="1:25" x14ac:dyDescent="0.25">
      <c r="A600">
        <v>573116</v>
      </c>
      <c r="B600">
        <v>194</v>
      </c>
      <c r="C600">
        <v>178.16</v>
      </c>
      <c r="D600">
        <v>156.30000000000001</v>
      </c>
      <c r="E600">
        <v>323</v>
      </c>
      <c r="F600">
        <v>75.760000000000005</v>
      </c>
      <c r="G600">
        <v>1505.99</v>
      </c>
      <c r="H600">
        <v>1380.49</v>
      </c>
      <c r="I600">
        <v>16.48</v>
      </c>
      <c r="J600">
        <v>25.12</v>
      </c>
      <c r="K600">
        <v>31.03</v>
      </c>
      <c r="L600">
        <v>31.99</v>
      </c>
      <c r="M600">
        <v>347.9</v>
      </c>
      <c r="N600">
        <v>395.98</v>
      </c>
      <c r="O600">
        <v>30.5239614369588</v>
      </c>
      <c r="P600">
        <v>23.0255068253418</v>
      </c>
      <c r="Q600">
        <v>25.161587470111801</v>
      </c>
      <c r="R600">
        <v>27.280091562802699</v>
      </c>
      <c r="S600">
        <v>29.382642104120599</v>
      </c>
      <c r="T600">
        <v>31.470596815266301</v>
      </c>
      <c r="U600">
        <f>IF(K600&lt;Q600,4,IF(K600&lt;R600,3,IF(K600&lt;S600,2,1)))</f>
        <v>1</v>
      </c>
      <c r="V600">
        <f>IF(E600=E599,U600-U599,0)</f>
        <v>0</v>
      </c>
      <c r="W600">
        <f>VLOOKUP(E600,parc_nmudou!$A$2:$B$160,2,FALSE)</f>
        <v>0</v>
      </c>
      <c r="X600">
        <v>1</v>
      </c>
      <c r="Y600">
        <f t="shared" si="9"/>
        <v>29.87</v>
      </c>
    </row>
    <row r="601" spans="1:25" x14ac:dyDescent="0.25">
      <c r="A601">
        <v>573116</v>
      </c>
      <c r="B601">
        <v>180</v>
      </c>
      <c r="C601">
        <v>67.88</v>
      </c>
      <c r="D601">
        <v>288.94</v>
      </c>
      <c r="E601">
        <v>296</v>
      </c>
      <c r="F601">
        <v>75.95</v>
      </c>
      <c r="G601">
        <v>1486.69</v>
      </c>
      <c r="H601">
        <v>1585.81</v>
      </c>
      <c r="I601">
        <v>14.14</v>
      </c>
      <c r="J601">
        <v>26.48</v>
      </c>
      <c r="K601">
        <v>28.27</v>
      </c>
      <c r="L601">
        <v>25.53</v>
      </c>
      <c r="M601">
        <v>277.93</v>
      </c>
      <c r="N601">
        <v>315.5</v>
      </c>
      <c r="O601">
        <v>27.520197670640901</v>
      </c>
      <c r="P601">
        <v>23.075753589205402</v>
      </c>
      <c r="Q601">
        <v>25.206051693564199</v>
      </c>
      <c r="R601">
        <v>27.317985714915299</v>
      </c>
      <c r="S601">
        <v>29.413257690928202</v>
      </c>
      <c r="T601">
        <v>31.493290941763501</v>
      </c>
      <c r="U601">
        <f>IF(K601&lt;Q601,4,IF(K601&lt;R601,3,IF(K601&lt;S601,2,1)))</f>
        <v>2</v>
      </c>
      <c r="V601">
        <f>IF(E601=E600,U601-U600,0)</f>
        <v>0</v>
      </c>
      <c r="W601">
        <f>VLOOKUP(E601,parc_nmudou!$A$2:$B$160,2,FALSE)</f>
        <v>0</v>
      </c>
      <c r="X601">
        <v>2</v>
      </c>
      <c r="Y601">
        <f t="shared" si="9"/>
        <v>27.62</v>
      </c>
    </row>
    <row r="602" spans="1:25" x14ac:dyDescent="0.25">
      <c r="A602">
        <v>573116</v>
      </c>
      <c r="B602">
        <v>180</v>
      </c>
      <c r="C602">
        <v>67.88</v>
      </c>
      <c r="D602">
        <v>288.94</v>
      </c>
      <c r="E602">
        <v>297</v>
      </c>
      <c r="F602">
        <v>75.95</v>
      </c>
      <c r="G602">
        <v>1625.18</v>
      </c>
      <c r="H602">
        <v>1598.09</v>
      </c>
      <c r="I602">
        <v>15.63</v>
      </c>
      <c r="J602">
        <v>26.98</v>
      </c>
      <c r="K602">
        <v>30.8</v>
      </c>
      <c r="L602">
        <v>31.7</v>
      </c>
      <c r="M602">
        <v>354.48</v>
      </c>
      <c r="N602">
        <v>402.4</v>
      </c>
      <c r="O602">
        <v>30.248309113467499</v>
      </c>
      <c r="P602">
        <v>23.075753589205402</v>
      </c>
      <c r="Q602">
        <v>25.206051693564199</v>
      </c>
      <c r="R602">
        <v>27.317985714915299</v>
      </c>
      <c r="S602">
        <v>29.413257690928202</v>
      </c>
      <c r="T602">
        <v>31.493290941763501</v>
      </c>
      <c r="U602">
        <f>IF(K602&lt;Q602,4,IF(K602&lt;R602,3,IF(K602&lt;S602,2,1)))</f>
        <v>1</v>
      </c>
      <c r="V602">
        <f>IF(E602=E601,U602-U601,0)</f>
        <v>0</v>
      </c>
      <c r="W602">
        <f>VLOOKUP(E602,parc_nmudou!$A$2:$B$160,2,FALSE)</f>
        <v>0</v>
      </c>
      <c r="X602">
        <v>1</v>
      </c>
      <c r="Y602">
        <f t="shared" si="9"/>
        <v>29.87</v>
      </c>
    </row>
    <row r="603" spans="1:25" x14ac:dyDescent="0.25">
      <c r="A603">
        <v>573116</v>
      </c>
      <c r="B603">
        <v>180</v>
      </c>
      <c r="C603">
        <v>67.88</v>
      </c>
      <c r="D603">
        <v>288.94</v>
      </c>
      <c r="E603">
        <v>298</v>
      </c>
      <c r="F603">
        <v>75.95</v>
      </c>
      <c r="G603">
        <v>1578.03</v>
      </c>
      <c r="H603">
        <v>1683.24</v>
      </c>
      <c r="I603">
        <v>14.6</v>
      </c>
      <c r="J603">
        <v>26.17</v>
      </c>
      <c r="K603">
        <v>29.15</v>
      </c>
      <c r="L603">
        <v>29.27</v>
      </c>
      <c r="M603">
        <v>316.85000000000002</v>
      </c>
      <c r="N603">
        <v>359.68</v>
      </c>
      <c r="O603">
        <v>28.4663712026348</v>
      </c>
      <c r="P603">
        <v>23.075753589205402</v>
      </c>
      <c r="Q603">
        <v>25.206051693564199</v>
      </c>
      <c r="R603">
        <v>27.317985714915299</v>
      </c>
      <c r="S603">
        <v>29.413257690928202</v>
      </c>
      <c r="T603">
        <v>31.493290941763501</v>
      </c>
      <c r="U603">
        <f>IF(K603&lt;Q603,4,IF(K603&lt;R603,3,IF(K603&lt;S603,2,1)))</f>
        <v>2</v>
      </c>
      <c r="V603">
        <f>IF(E603=E602,U603-U602,0)</f>
        <v>0</v>
      </c>
      <c r="W603">
        <f>VLOOKUP(E603,parc_nmudou!$A$2:$B$160,2,FALSE)</f>
        <v>0</v>
      </c>
      <c r="X603">
        <v>2</v>
      </c>
      <c r="Y603">
        <f t="shared" si="9"/>
        <v>27.62</v>
      </c>
    </row>
    <row r="604" spans="1:25" x14ac:dyDescent="0.25">
      <c r="A604">
        <v>573116</v>
      </c>
      <c r="B604">
        <v>195</v>
      </c>
      <c r="C604">
        <v>46.37</v>
      </c>
      <c r="D604">
        <v>56.65</v>
      </c>
      <c r="E604">
        <v>324</v>
      </c>
      <c r="F604">
        <v>76.150000000000006</v>
      </c>
      <c r="G604">
        <v>1715.02</v>
      </c>
      <c r="H604">
        <v>1715.02</v>
      </c>
      <c r="I604">
        <v>14.88</v>
      </c>
      <c r="J604">
        <v>25.69</v>
      </c>
      <c r="K604">
        <v>30.03</v>
      </c>
      <c r="L604">
        <v>31.87</v>
      </c>
      <c r="M604">
        <v>363.3</v>
      </c>
      <c r="N604">
        <v>413.15</v>
      </c>
      <c r="O604">
        <v>29.3832794323495</v>
      </c>
      <c r="P604">
        <v>23.1284822527312</v>
      </c>
      <c r="Q604">
        <v>25.252692412290301</v>
      </c>
      <c r="R604">
        <v>27.357719407039198</v>
      </c>
      <c r="S604">
        <v>29.445348096422599</v>
      </c>
      <c r="T604">
        <v>31.517070489769299</v>
      </c>
      <c r="U604">
        <f>IF(K604&lt;Q604,4,IF(K604&lt;R604,3,IF(K604&lt;S604,2,1)))</f>
        <v>1</v>
      </c>
      <c r="V604">
        <f>IF(E604=E603,U604-U603,0)</f>
        <v>0</v>
      </c>
      <c r="W604">
        <f>VLOOKUP(E604,parc_nmudou!$A$2:$B$160,2,FALSE)</f>
        <v>1</v>
      </c>
      <c r="X604">
        <v>1</v>
      </c>
      <c r="Y604">
        <f t="shared" si="9"/>
        <v>29.87</v>
      </c>
    </row>
    <row r="605" spans="1:25" x14ac:dyDescent="0.25">
      <c r="A605">
        <v>573116</v>
      </c>
      <c r="B605">
        <v>195</v>
      </c>
      <c r="C605">
        <v>46.37</v>
      </c>
      <c r="D605">
        <v>56.65</v>
      </c>
      <c r="E605">
        <v>325</v>
      </c>
      <c r="F605">
        <v>76.150000000000006</v>
      </c>
      <c r="G605">
        <v>1662.05</v>
      </c>
      <c r="H605">
        <v>1717.45</v>
      </c>
      <c r="I605">
        <v>15.31</v>
      </c>
      <c r="J605">
        <v>26.79</v>
      </c>
      <c r="K605">
        <v>28.82</v>
      </c>
      <c r="L605">
        <v>32.76</v>
      </c>
      <c r="M605">
        <v>375.43</v>
      </c>
      <c r="N605">
        <v>426.94</v>
      </c>
      <c r="O605">
        <v>28.074144327520798</v>
      </c>
      <c r="P605">
        <v>23.1284822527312</v>
      </c>
      <c r="Q605">
        <v>25.252692412290301</v>
      </c>
      <c r="R605">
        <v>27.357719407039198</v>
      </c>
      <c r="S605">
        <v>29.445348096422599</v>
      </c>
      <c r="T605">
        <v>31.517070489769299</v>
      </c>
      <c r="U605">
        <f>IF(K605&lt;Q605,4,IF(K605&lt;R605,3,IF(K605&lt;S605,2,1)))</f>
        <v>2</v>
      </c>
      <c r="V605">
        <f>IF(E605=E604,U605-U604,0)</f>
        <v>0</v>
      </c>
      <c r="W605">
        <f>VLOOKUP(E605,parc_nmudou!$A$2:$B$160,2,FALSE)</f>
        <v>0</v>
      </c>
      <c r="X605">
        <v>2</v>
      </c>
      <c r="Y605">
        <f t="shared" si="9"/>
        <v>27.62</v>
      </c>
    </row>
    <row r="606" spans="1:25" x14ac:dyDescent="0.25">
      <c r="A606">
        <v>573116</v>
      </c>
      <c r="B606">
        <v>198</v>
      </c>
      <c r="C606">
        <v>149.72999999999999</v>
      </c>
      <c r="D606">
        <v>137.01</v>
      </c>
      <c r="E606">
        <v>328</v>
      </c>
      <c r="F606">
        <v>76.510000000000005</v>
      </c>
      <c r="G606">
        <v>1501.88</v>
      </c>
      <c r="H606">
        <v>1501.88</v>
      </c>
      <c r="I606">
        <v>15.25</v>
      </c>
      <c r="J606">
        <v>26.46</v>
      </c>
      <c r="K606">
        <v>29.02</v>
      </c>
      <c r="L606">
        <v>28.24</v>
      </c>
      <c r="M606">
        <v>317.19</v>
      </c>
      <c r="N606">
        <v>360.71</v>
      </c>
      <c r="O606">
        <v>28.2245339660601</v>
      </c>
      <c r="P606">
        <v>23.2229739266457</v>
      </c>
      <c r="Q606">
        <v>25.3362237627551</v>
      </c>
      <c r="R606">
        <v>27.428841413857</v>
      </c>
      <c r="S606">
        <v>29.5027598234633</v>
      </c>
      <c r="T606">
        <v>31.559593685784499</v>
      </c>
      <c r="U606">
        <f>IF(K606&lt;Q606,4,IF(K606&lt;R606,3,IF(K606&lt;S606,2,1)))</f>
        <v>2</v>
      </c>
      <c r="V606">
        <f>IF(E606=E605,U606-U605,0)</f>
        <v>0</v>
      </c>
      <c r="W606">
        <f>VLOOKUP(E606,parc_nmudou!$A$2:$B$160,2,FALSE)</f>
        <v>0</v>
      </c>
      <c r="X606">
        <v>2</v>
      </c>
      <c r="Y606">
        <f t="shared" si="9"/>
        <v>27.62</v>
      </c>
    </row>
    <row r="607" spans="1:25" x14ac:dyDescent="0.25">
      <c r="A607">
        <v>573116</v>
      </c>
      <c r="B607">
        <v>196</v>
      </c>
      <c r="C607">
        <v>25.51</v>
      </c>
      <c r="D607">
        <v>56.08</v>
      </c>
      <c r="E607">
        <v>326</v>
      </c>
      <c r="F607">
        <v>77.17</v>
      </c>
      <c r="G607">
        <v>1629.95</v>
      </c>
      <c r="H607">
        <v>1602.78</v>
      </c>
      <c r="I607">
        <v>15.87</v>
      </c>
      <c r="J607">
        <v>26.42</v>
      </c>
      <c r="K607">
        <v>29.52</v>
      </c>
      <c r="L607">
        <v>33.04</v>
      </c>
      <c r="M607">
        <v>376.58</v>
      </c>
      <c r="N607">
        <v>428.25</v>
      </c>
      <c r="O607">
        <v>28.654182536129099</v>
      </c>
      <c r="P607">
        <v>23.394809326080299</v>
      </c>
      <c r="Q607">
        <v>25.487962298165399</v>
      </c>
      <c r="R607">
        <v>27.557909744873101</v>
      </c>
      <c r="S607">
        <v>29.606852641377099</v>
      </c>
      <c r="T607">
        <v>31.636627315991699</v>
      </c>
      <c r="U607">
        <f>IF(K607&lt;Q607,4,IF(K607&lt;R607,3,IF(K607&lt;S607,2,1)))</f>
        <v>2</v>
      </c>
      <c r="V607">
        <f>IF(E607=E606,U607-U606,0)</f>
        <v>0</v>
      </c>
      <c r="W607">
        <f>VLOOKUP(E607,parc_nmudou!$A$2:$B$160,2,FALSE)</f>
        <v>1</v>
      </c>
      <c r="X607">
        <v>2</v>
      </c>
      <c r="Y607">
        <f t="shared" si="9"/>
        <v>27.62</v>
      </c>
    </row>
    <row r="608" spans="1:25" x14ac:dyDescent="0.25">
      <c r="A608">
        <v>573116</v>
      </c>
      <c r="B608">
        <v>205</v>
      </c>
      <c r="C608">
        <v>169.41</v>
      </c>
      <c r="D608">
        <v>84.09</v>
      </c>
      <c r="E608">
        <v>338</v>
      </c>
      <c r="F608">
        <v>77.56</v>
      </c>
      <c r="G608">
        <v>1436.81</v>
      </c>
      <c r="H608">
        <v>1458.92</v>
      </c>
      <c r="I608">
        <v>16.3</v>
      </c>
      <c r="J608">
        <v>27.37</v>
      </c>
      <c r="K608">
        <v>30.1</v>
      </c>
      <c r="L608">
        <v>31.53</v>
      </c>
      <c r="M608">
        <v>351.28</v>
      </c>
      <c r="N608">
        <v>394.75</v>
      </c>
      <c r="O608">
        <v>29.231172374426301</v>
      </c>
      <c r="P608">
        <v>23.4954993594584</v>
      </c>
      <c r="Q608">
        <v>25.576777745738301</v>
      </c>
      <c r="R608">
        <v>27.6333796451345</v>
      </c>
      <c r="S608">
        <v>29.667662225526801</v>
      </c>
      <c r="T608">
        <v>31.681590717305902</v>
      </c>
      <c r="U608">
        <f>IF(K608&lt;Q608,4,IF(K608&lt;R608,3,IF(K608&lt;S608,2,1)))</f>
        <v>1</v>
      </c>
      <c r="V608">
        <f>IF(E608=E607,U608-U607,0)</f>
        <v>0</v>
      </c>
      <c r="W608">
        <f>VLOOKUP(E608,parc_nmudou!$A$2:$B$160,2,FALSE)</f>
        <v>1</v>
      </c>
      <c r="X608">
        <v>2</v>
      </c>
      <c r="Y608">
        <f t="shared" si="9"/>
        <v>27.62</v>
      </c>
    </row>
    <row r="609" spans="1:25" x14ac:dyDescent="0.25">
      <c r="A609">
        <v>573116</v>
      </c>
      <c r="B609">
        <v>205</v>
      </c>
      <c r="C609">
        <v>169.41</v>
      </c>
      <c r="D609">
        <v>84.09</v>
      </c>
      <c r="E609">
        <v>339</v>
      </c>
      <c r="F609">
        <v>77.56</v>
      </c>
      <c r="G609">
        <v>1414.71</v>
      </c>
      <c r="H609">
        <v>1326.29</v>
      </c>
      <c r="I609">
        <v>18.190000000000001</v>
      </c>
      <c r="J609">
        <v>28.52</v>
      </c>
      <c r="K609">
        <v>30.92</v>
      </c>
      <c r="L609">
        <v>35.06</v>
      </c>
      <c r="M609">
        <v>399.61</v>
      </c>
      <c r="N609">
        <v>449.06</v>
      </c>
      <c r="O609">
        <v>30.146583822360402</v>
      </c>
      <c r="P609">
        <v>23.4954993594584</v>
      </c>
      <c r="Q609">
        <v>25.576777745738301</v>
      </c>
      <c r="R609">
        <v>27.6333796451345</v>
      </c>
      <c r="S609">
        <v>29.667662225526801</v>
      </c>
      <c r="T609">
        <v>31.681590717305902</v>
      </c>
      <c r="U609">
        <f>IF(K609&lt;Q609,4,IF(K609&lt;R609,3,IF(K609&lt;S609,2,1)))</f>
        <v>1</v>
      </c>
      <c r="V609">
        <f>IF(E609=E608,U609-U608,0)</f>
        <v>0</v>
      </c>
      <c r="W609">
        <f>VLOOKUP(E609,parc_nmudou!$A$2:$B$160,2,FALSE)</f>
        <v>1</v>
      </c>
      <c r="X609">
        <v>1</v>
      </c>
      <c r="Y609">
        <f t="shared" si="9"/>
        <v>29.87</v>
      </c>
    </row>
    <row r="610" spans="1:25" x14ac:dyDescent="0.25">
      <c r="A610">
        <v>573116</v>
      </c>
      <c r="B610">
        <v>205</v>
      </c>
      <c r="C610">
        <v>169.41</v>
      </c>
      <c r="D610">
        <v>84.09</v>
      </c>
      <c r="E610">
        <v>340</v>
      </c>
      <c r="F610">
        <v>77.56</v>
      </c>
      <c r="G610">
        <v>1580</v>
      </c>
      <c r="H610">
        <v>1500</v>
      </c>
      <c r="I610">
        <v>16.09</v>
      </c>
      <c r="J610">
        <v>27.67</v>
      </c>
      <c r="K610">
        <v>29.84</v>
      </c>
      <c r="L610">
        <v>31.5</v>
      </c>
      <c r="M610">
        <v>350.5</v>
      </c>
      <c r="N610">
        <v>393.86</v>
      </c>
      <c r="O610">
        <v>28.9416812251301</v>
      </c>
      <c r="P610">
        <v>23.4954993594584</v>
      </c>
      <c r="Q610">
        <v>25.576777745738301</v>
      </c>
      <c r="R610">
        <v>27.6333796451345</v>
      </c>
      <c r="S610">
        <v>29.667662225526801</v>
      </c>
      <c r="T610">
        <v>31.681590717305902</v>
      </c>
      <c r="U610">
        <f>IF(K610&lt;Q610,4,IF(K610&lt;R610,3,IF(K610&lt;S610,2,1)))</f>
        <v>1</v>
      </c>
      <c r="V610">
        <f>IF(E610=E609,U610-U609,0)</f>
        <v>0</v>
      </c>
      <c r="W610">
        <f>VLOOKUP(E610,parc_nmudou!$A$2:$B$160,2,FALSE)</f>
        <v>1</v>
      </c>
      <c r="X610">
        <v>2</v>
      </c>
      <c r="Y610">
        <f t="shared" si="9"/>
        <v>27.62</v>
      </c>
    </row>
    <row r="611" spans="1:25" x14ac:dyDescent="0.25">
      <c r="A611">
        <v>573116</v>
      </c>
      <c r="B611">
        <v>205</v>
      </c>
      <c r="C611">
        <v>169.41</v>
      </c>
      <c r="D611">
        <v>84.09</v>
      </c>
      <c r="E611">
        <v>341</v>
      </c>
      <c r="F611">
        <v>77.56</v>
      </c>
      <c r="G611">
        <v>1440</v>
      </c>
      <c r="H611">
        <v>1420</v>
      </c>
      <c r="I611">
        <v>16.47</v>
      </c>
      <c r="J611">
        <v>26.25</v>
      </c>
      <c r="K611">
        <v>30.12</v>
      </c>
      <c r="L611">
        <v>31.4</v>
      </c>
      <c r="M611">
        <v>340.18</v>
      </c>
      <c r="N611">
        <v>382.27</v>
      </c>
      <c r="O611">
        <v>29.253456220501398</v>
      </c>
      <c r="P611">
        <v>23.4954993594584</v>
      </c>
      <c r="Q611">
        <v>25.576777745738301</v>
      </c>
      <c r="R611">
        <v>27.6333796451345</v>
      </c>
      <c r="S611">
        <v>29.667662225526801</v>
      </c>
      <c r="T611">
        <v>31.681590717305902</v>
      </c>
      <c r="U611">
        <f>IF(K611&lt;Q611,4,IF(K611&lt;R611,3,IF(K611&lt;S611,2,1)))</f>
        <v>1</v>
      </c>
      <c r="V611">
        <f>IF(E611=E610,U611-U610,0)</f>
        <v>0</v>
      </c>
      <c r="W611">
        <f>VLOOKUP(E611,parc_nmudou!$A$2:$B$160,2,FALSE)</f>
        <v>1</v>
      </c>
      <c r="X611">
        <v>2</v>
      </c>
      <c r="Y611">
        <f t="shared" si="9"/>
        <v>27.62</v>
      </c>
    </row>
    <row r="612" spans="1:25" x14ac:dyDescent="0.25">
      <c r="A612">
        <v>573116</v>
      </c>
      <c r="B612">
        <v>197</v>
      </c>
      <c r="C612">
        <v>90.88</v>
      </c>
      <c r="D612">
        <v>142.69999999999999</v>
      </c>
      <c r="E612">
        <v>327</v>
      </c>
      <c r="F612">
        <v>77.86</v>
      </c>
      <c r="G612">
        <v>1627.16</v>
      </c>
      <c r="H612">
        <v>1600.04</v>
      </c>
      <c r="I612">
        <v>15.34</v>
      </c>
      <c r="J612">
        <v>25.31</v>
      </c>
      <c r="K612">
        <v>29.05</v>
      </c>
      <c r="L612">
        <v>30.46</v>
      </c>
      <c r="M612">
        <v>331.42</v>
      </c>
      <c r="N612">
        <v>376.89</v>
      </c>
      <c r="O612">
        <v>28.008700558054699</v>
      </c>
      <c r="P612">
        <v>23.572525114165099</v>
      </c>
      <c r="Q612">
        <v>25.644670861900099</v>
      </c>
      <c r="R612">
        <v>27.691033251942599</v>
      </c>
      <c r="S612">
        <v>29.714088454090799</v>
      </c>
      <c r="T612">
        <v>31.7158997828225</v>
      </c>
      <c r="U612">
        <f>IF(K612&lt;Q612,4,IF(K612&lt;R612,3,IF(K612&lt;S612,2,1)))</f>
        <v>2</v>
      </c>
      <c r="V612">
        <f>IF(E612=E611,U612-U611,0)</f>
        <v>0</v>
      </c>
      <c r="W612">
        <f>VLOOKUP(E612,parc_nmudou!$A$2:$B$160,2,FALSE)</f>
        <v>0</v>
      </c>
      <c r="X612">
        <v>2</v>
      </c>
      <c r="Y612">
        <f t="shared" si="9"/>
        <v>27.62</v>
      </c>
    </row>
    <row r="613" spans="1:25" x14ac:dyDescent="0.25">
      <c r="A613">
        <v>573116</v>
      </c>
      <c r="B613">
        <v>206</v>
      </c>
      <c r="C613">
        <v>66.66</v>
      </c>
      <c r="D613">
        <v>201.28</v>
      </c>
      <c r="E613">
        <v>342</v>
      </c>
      <c r="F613">
        <v>77.86</v>
      </c>
      <c r="G613">
        <v>1730.1</v>
      </c>
      <c r="H613">
        <v>1730.1</v>
      </c>
      <c r="I613">
        <v>15.77</v>
      </c>
      <c r="J613">
        <v>26.73</v>
      </c>
      <c r="K613">
        <v>29.47</v>
      </c>
      <c r="L613">
        <v>34.54</v>
      </c>
      <c r="M613">
        <v>371.46</v>
      </c>
      <c r="N613">
        <v>417.43</v>
      </c>
      <c r="O613">
        <v>28.477229326020101</v>
      </c>
      <c r="P613">
        <v>23.572525114165099</v>
      </c>
      <c r="Q613">
        <v>25.644670861900099</v>
      </c>
      <c r="R613">
        <v>27.691033251942599</v>
      </c>
      <c r="S613">
        <v>29.714088454090799</v>
      </c>
      <c r="T613">
        <v>31.7158997828225</v>
      </c>
      <c r="U613">
        <f>IF(K613&lt;Q613,4,IF(K613&lt;R613,3,IF(K613&lt;S613,2,1)))</f>
        <v>2</v>
      </c>
      <c r="V613">
        <f>IF(E613=E612,U613-U612,0)</f>
        <v>0</v>
      </c>
      <c r="W613">
        <f>VLOOKUP(E613,parc_nmudou!$A$2:$B$160,2,FALSE)</f>
        <v>1</v>
      </c>
      <c r="X613">
        <v>2</v>
      </c>
      <c r="Y613">
        <f t="shared" si="9"/>
        <v>27.62</v>
      </c>
    </row>
    <row r="614" spans="1:25" x14ac:dyDescent="0.25">
      <c r="A614">
        <v>573116</v>
      </c>
      <c r="B614">
        <v>206</v>
      </c>
      <c r="C614">
        <v>66.66</v>
      </c>
      <c r="D614">
        <v>201.28</v>
      </c>
      <c r="E614">
        <v>343</v>
      </c>
      <c r="F614">
        <v>77.86</v>
      </c>
      <c r="G614">
        <v>1720.38</v>
      </c>
      <c r="H614">
        <v>1777.73</v>
      </c>
      <c r="I614">
        <v>13.47</v>
      </c>
      <c r="J614">
        <v>24.07</v>
      </c>
      <c r="K614">
        <v>26.93</v>
      </c>
      <c r="L614">
        <v>26.42</v>
      </c>
      <c r="M614">
        <v>260.41000000000003</v>
      </c>
      <c r="N614">
        <v>292.63</v>
      </c>
      <c r="O614">
        <v>25.660102605351899</v>
      </c>
      <c r="P614">
        <v>23.572525114165099</v>
      </c>
      <c r="Q614">
        <v>25.644670861900099</v>
      </c>
      <c r="R614">
        <v>27.691033251942599</v>
      </c>
      <c r="S614">
        <v>29.714088454090799</v>
      </c>
      <c r="T614">
        <v>31.7158997828225</v>
      </c>
      <c r="U614">
        <f>IF(K614&lt;Q614,4,IF(K614&lt;R614,3,IF(K614&lt;S614,2,1)))</f>
        <v>3</v>
      </c>
      <c r="V614">
        <f>IF(E614=E613,U614-U613,0)</f>
        <v>0</v>
      </c>
      <c r="W614">
        <f>VLOOKUP(E614,parc_nmudou!$A$2:$B$160,2,FALSE)</f>
        <v>1</v>
      </c>
      <c r="X614">
        <v>3</v>
      </c>
      <c r="Y614">
        <f t="shared" si="9"/>
        <v>25.37</v>
      </c>
    </row>
    <row r="615" spans="1:25" x14ac:dyDescent="0.25">
      <c r="A615">
        <v>573116</v>
      </c>
      <c r="B615">
        <v>206</v>
      </c>
      <c r="C615">
        <v>66.66</v>
      </c>
      <c r="D615">
        <v>201.28</v>
      </c>
      <c r="E615">
        <v>344</v>
      </c>
      <c r="F615">
        <v>77.86</v>
      </c>
      <c r="G615">
        <v>1681.19</v>
      </c>
      <c r="H615">
        <v>1681.19</v>
      </c>
      <c r="I615">
        <v>12.91</v>
      </c>
      <c r="J615">
        <v>23.02</v>
      </c>
      <c r="K615">
        <v>24.95</v>
      </c>
      <c r="L615">
        <v>22.59</v>
      </c>
      <c r="M615">
        <v>208.74</v>
      </c>
      <c r="N615">
        <v>234.57</v>
      </c>
      <c r="O615">
        <v>23.492429299830299</v>
      </c>
      <c r="P615">
        <v>23.572525114165099</v>
      </c>
      <c r="Q615">
        <v>25.644670861900099</v>
      </c>
      <c r="R615">
        <v>27.691033251942599</v>
      </c>
      <c r="S615">
        <v>29.714088454090799</v>
      </c>
      <c r="T615">
        <v>31.7158997828225</v>
      </c>
      <c r="U615">
        <f>IF(K615&lt;Q615,4,IF(K615&lt;R615,3,IF(K615&lt;S615,2,1)))</f>
        <v>4</v>
      </c>
      <c r="V615">
        <f>IF(E615=E614,U615-U614,0)</f>
        <v>0</v>
      </c>
      <c r="W615">
        <f>VLOOKUP(E615,parc_nmudou!$A$2:$B$160,2,FALSE)</f>
        <v>1</v>
      </c>
      <c r="X615">
        <v>4</v>
      </c>
      <c r="Y615">
        <f t="shared" si="9"/>
        <v>23.12</v>
      </c>
    </row>
    <row r="616" spans="1:25" x14ac:dyDescent="0.25">
      <c r="A616">
        <v>573116</v>
      </c>
      <c r="B616">
        <v>112</v>
      </c>
      <c r="C616">
        <v>51.81</v>
      </c>
      <c r="D616">
        <v>301.14999999999998</v>
      </c>
      <c r="E616">
        <v>195</v>
      </c>
      <c r="F616">
        <v>78.94</v>
      </c>
      <c r="G616">
        <v>1458.92</v>
      </c>
      <c r="H616">
        <v>1436.81</v>
      </c>
      <c r="I616">
        <v>15.22</v>
      </c>
      <c r="J616">
        <v>23.74</v>
      </c>
      <c r="K616">
        <v>27.76</v>
      </c>
      <c r="L616">
        <v>27.67</v>
      </c>
      <c r="M616">
        <v>275.24</v>
      </c>
      <c r="N616">
        <v>313.26</v>
      </c>
      <c r="O616">
        <v>26.347055706339798</v>
      </c>
      <c r="P616">
        <v>23.846746217495301</v>
      </c>
      <c r="Q616">
        <v>25.886037664616701</v>
      </c>
      <c r="R616">
        <v>27.895734146480599</v>
      </c>
      <c r="S616">
        <v>29.878731650564301</v>
      </c>
      <c r="T616">
        <v>31.837438644201999</v>
      </c>
      <c r="U616">
        <f>IF(K616&lt;Q616,4,IF(K616&lt;R616,3,IF(K616&lt;S616,2,1)))</f>
        <v>3</v>
      </c>
      <c r="V616">
        <f>IF(E616=E615,U616-U615,0)</f>
        <v>0</v>
      </c>
      <c r="W616">
        <f>VLOOKUP(E616,parc_nmudou!$A$2:$B$160,2,FALSE)</f>
        <v>1</v>
      </c>
      <c r="X616">
        <v>3</v>
      </c>
      <c r="Y616">
        <f t="shared" si="9"/>
        <v>25.37</v>
      </c>
    </row>
    <row r="617" spans="1:25" x14ac:dyDescent="0.25">
      <c r="A617">
        <v>573116</v>
      </c>
      <c r="B617">
        <v>112</v>
      </c>
      <c r="C617">
        <v>51.81</v>
      </c>
      <c r="D617">
        <v>301.14999999999998</v>
      </c>
      <c r="E617">
        <v>196</v>
      </c>
      <c r="F617">
        <v>78.94</v>
      </c>
      <c r="G617">
        <v>1320</v>
      </c>
      <c r="H617">
        <v>1340</v>
      </c>
      <c r="I617">
        <v>16.62</v>
      </c>
      <c r="J617">
        <v>25.94</v>
      </c>
      <c r="K617">
        <v>31.22</v>
      </c>
      <c r="L617">
        <v>31.41</v>
      </c>
      <c r="M617">
        <v>343.7</v>
      </c>
      <c r="N617">
        <v>391.18</v>
      </c>
      <c r="O617">
        <v>30.287868873512899</v>
      </c>
      <c r="P617">
        <v>23.846746217495301</v>
      </c>
      <c r="Q617">
        <v>25.886037664616701</v>
      </c>
      <c r="R617">
        <v>27.895734146480599</v>
      </c>
      <c r="S617">
        <v>29.878731650564301</v>
      </c>
      <c r="T617">
        <v>31.837438644201999</v>
      </c>
      <c r="U617">
        <f>IF(K617&lt;Q617,4,IF(K617&lt;R617,3,IF(K617&lt;S617,2,1)))</f>
        <v>1</v>
      </c>
      <c r="V617">
        <f>IF(E617=E616,U617-U616,0)</f>
        <v>0</v>
      </c>
      <c r="W617">
        <f>VLOOKUP(E617,parc_nmudou!$A$2:$B$160,2,FALSE)</f>
        <v>0</v>
      </c>
      <c r="X617">
        <v>1</v>
      </c>
      <c r="Y617">
        <f t="shared" si="9"/>
        <v>29.87</v>
      </c>
    </row>
    <row r="618" spans="1:25" x14ac:dyDescent="0.25">
      <c r="A618">
        <v>573116</v>
      </c>
      <c r="B618">
        <v>112</v>
      </c>
      <c r="C618">
        <v>51.81</v>
      </c>
      <c r="D618">
        <v>301.14999999999998</v>
      </c>
      <c r="E618">
        <v>197</v>
      </c>
      <c r="F618">
        <v>78.94</v>
      </c>
      <c r="G618">
        <v>1380</v>
      </c>
      <c r="H618">
        <v>1240</v>
      </c>
      <c r="I618">
        <v>15.88</v>
      </c>
      <c r="J618">
        <v>24.94</v>
      </c>
      <c r="K618">
        <v>28.1</v>
      </c>
      <c r="L618">
        <v>25.44</v>
      </c>
      <c r="M618">
        <v>257.23</v>
      </c>
      <c r="N618">
        <v>292.76</v>
      </c>
      <c r="O618">
        <v>26.730427139026101</v>
      </c>
      <c r="P618">
        <v>23.846746217495301</v>
      </c>
      <c r="Q618">
        <v>25.886037664616701</v>
      </c>
      <c r="R618">
        <v>27.895734146480599</v>
      </c>
      <c r="S618">
        <v>29.878731650564301</v>
      </c>
      <c r="T618">
        <v>31.837438644201999</v>
      </c>
      <c r="U618">
        <f>IF(K618&lt;Q618,4,IF(K618&lt;R618,3,IF(K618&lt;S618,2,1)))</f>
        <v>2</v>
      </c>
      <c r="V618">
        <f>IF(E618=E617,U618-U617,0)</f>
        <v>0</v>
      </c>
      <c r="W618">
        <f>VLOOKUP(E618,parc_nmudou!$A$2:$B$160,2,FALSE)</f>
        <v>0</v>
      </c>
      <c r="X618">
        <v>2</v>
      </c>
      <c r="Y618">
        <f t="shared" si="9"/>
        <v>27.62</v>
      </c>
    </row>
    <row r="619" spans="1:25" x14ac:dyDescent="0.25">
      <c r="A619">
        <v>573116</v>
      </c>
      <c r="B619">
        <v>178</v>
      </c>
      <c r="C619">
        <v>175.35</v>
      </c>
      <c r="D619">
        <v>75.790000000000006</v>
      </c>
      <c r="E619">
        <v>292</v>
      </c>
      <c r="F619">
        <v>79.3</v>
      </c>
      <c r="G619">
        <v>1584.49</v>
      </c>
      <c r="H619">
        <v>1558.08</v>
      </c>
      <c r="I619">
        <v>16.14</v>
      </c>
      <c r="J619">
        <v>28.33</v>
      </c>
      <c r="K619">
        <v>30.02</v>
      </c>
      <c r="L619">
        <v>32.479999999999997</v>
      </c>
      <c r="M619">
        <v>370.12</v>
      </c>
      <c r="N619">
        <v>413.45</v>
      </c>
      <c r="O619">
        <v>28.850346175706701</v>
      </c>
      <c r="P619">
        <v>23.9370887468625</v>
      </c>
      <c r="Q619">
        <v>25.9654405573541</v>
      </c>
      <c r="R619">
        <v>27.962985646466699</v>
      </c>
      <c r="S619">
        <v>29.932756849014599</v>
      </c>
      <c r="T619">
        <v>31.877274846043999</v>
      </c>
      <c r="U619">
        <f>IF(K619&lt;Q619,4,IF(K619&lt;R619,3,IF(K619&lt;S619,2,1)))</f>
        <v>1</v>
      </c>
      <c r="V619">
        <f>IF(E619=E618,U619-U618,0)</f>
        <v>0</v>
      </c>
      <c r="W619">
        <f>VLOOKUP(E619,parc_nmudou!$A$2:$B$160,2,FALSE)</f>
        <v>1</v>
      </c>
      <c r="X619">
        <v>2</v>
      </c>
      <c r="Y619">
        <f t="shared" si="9"/>
        <v>27.62</v>
      </c>
    </row>
    <row r="620" spans="1:25" x14ac:dyDescent="0.25">
      <c r="A620">
        <v>573116</v>
      </c>
      <c r="B620">
        <v>178</v>
      </c>
      <c r="C620">
        <v>175.35</v>
      </c>
      <c r="D620">
        <v>75.790000000000006</v>
      </c>
      <c r="E620">
        <v>293</v>
      </c>
      <c r="F620">
        <v>79.3</v>
      </c>
      <c r="G620">
        <v>1617.25</v>
      </c>
      <c r="H620">
        <v>1590.3</v>
      </c>
      <c r="I620">
        <v>17.38</v>
      </c>
      <c r="J620">
        <v>29.89</v>
      </c>
      <c r="K620">
        <v>31.85</v>
      </c>
      <c r="L620">
        <v>38.299999999999997</v>
      </c>
      <c r="M620">
        <v>460.94</v>
      </c>
      <c r="N620">
        <v>514.89</v>
      </c>
      <c r="O620">
        <v>30.968248821229</v>
      </c>
      <c r="P620">
        <v>23.9370887468625</v>
      </c>
      <c r="Q620">
        <v>25.9654405573541</v>
      </c>
      <c r="R620">
        <v>27.962985646466699</v>
      </c>
      <c r="S620">
        <v>29.932756849014599</v>
      </c>
      <c r="T620">
        <v>31.877274846043999</v>
      </c>
      <c r="U620">
        <f>IF(K620&lt;Q620,4,IF(K620&lt;R620,3,IF(K620&lt;S620,2,1)))</f>
        <v>1</v>
      </c>
      <c r="V620">
        <f>IF(E620=E619,U620-U619,0)</f>
        <v>0</v>
      </c>
      <c r="W620">
        <f>VLOOKUP(E620,parc_nmudou!$A$2:$B$160,2,FALSE)</f>
        <v>0</v>
      </c>
      <c r="X620">
        <v>1</v>
      </c>
      <c r="Y620">
        <f t="shared" si="9"/>
        <v>29.87</v>
      </c>
    </row>
    <row r="621" spans="1:25" x14ac:dyDescent="0.25">
      <c r="A621">
        <v>573116</v>
      </c>
      <c r="B621">
        <v>207</v>
      </c>
      <c r="C621">
        <v>52.63</v>
      </c>
      <c r="D621">
        <v>223.59</v>
      </c>
      <c r="E621">
        <v>345</v>
      </c>
      <c r="F621">
        <v>79.5</v>
      </c>
      <c r="G621">
        <v>1609.23</v>
      </c>
      <c r="H621">
        <v>1636.05</v>
      </c>
      <c r="I621">
        <v>14.08</v>
      </c>
      <c r="J621">
        <v>23.05</v>
      </c>
      <c r="K621">
        <v>25.75</v>
      </c>
      <c r="L621">
        <v>26.78</v>
      </c>
      <c r="M621">
        <v>254.16</v>
      </c>
      <c r="N621">
        <v>285.60000000000002</v>
      </c>
      <c r="O621">
        <v>23.959420761755698</v>
      </c>
      <c r="P621">
        <v>23.987049877972701</v>
      </c>
      <c r="Q621">
        <v>26.009327398261298</v>
      </c>
      <c r="R621">
        <v>28.000137409535999</v>
      </c>
      <c r="S621">
        <v>29.962588085520601</v>
      </c>
      <c r="T621">
        <v>31.899261822080899</v>
      </c>
      <c r="U621">
        <f>IF(K621&lt;Q621,4,IF(K621&lt;R621,3,IF(K621&lt;S621,2,1)))</f>
        <v>4</v>
      </c>
      <c r="V621">
        <f>IF(E621=E620,U621-U620,0)</f>
        <v>0</v>
      </c>
      <c r="W621">
        <f>VLOOKUP(E621,parc_nmudou!$A$2:$B$160,2,FALSE)</f>
        <v>2</v>
      </c>
      <c r="X621">
        <v>3</v>
      </c>
      <c r="Y621">
        <f t="shared" si="9"/>
        <v>25.37</v>
      </c>
    </row>
    <row r="622" spans="1:25" x14ac:dyDescent="0.25">
      <c r="A622">
        <v>573116</v>
      </c>
      <c r="B622">
        <v>208</v>
      </c>
      <c r="C622">
        <v>32.46</v>
      </c>
      <c r="D622">
        <v>137.26</v>
      </c>
      <c r="E622">
        <v>346</v>
      </c>
      <c r="F622">
        <v>79.5</v>
      </c>
      <c r="G622">
        <v>1629.68</v>
      </c>
      <c r="H622">
        <v>1656.84</v>
      </c>
      <c r="I622">
        <v>13.6</v>
      </c>
      <c r="J622">
        <v>22.84</v>
      </c>
      <c r="K622">
        <v>25.02</v>
      </c>
      <c r="L622">
        <v>24.72</v>
      </c>
      <c r="M622">
        <v>227.41</v>
      </c>
      <c r="N622">
        <v>255.54</v>
      </c>
      <c r="O622">
        <v>23.144650315327301</v>
      </c>
      <c r="P622">
        <v>23.987049877972701</v>
      </c>
      <c r="Q622">
        <v>26.009327398261298</v>
      </c>
      <c r="R622">
        <v>28.000137409535999</v>
      </c>
      <c r="S622">
        <v>29.962588085520601</v>
      </c>
      <c r="T622">
        <v>31.899261822080899</v>
      </c>
      <c r="U622">
        <f>IF(K622&lt;Q622,4,IF(K622&lt;R622,3,IF(K622&lt;S622,2,1)))</f>
        <v>4</v>
      </c>
      <c r="V622">
        <f>IF(E622=E621,U622-U621,0)</f>
        <v>0</v>
      </c>
      <c r="W622">
        <f>VLOOKUP(E622,parc_nmudou!$A$2:$B$160,2,FALSE)</f>
        <v>2</v>
      </c>
      <c r="X622">
        <v>4</v>
      </c>
      <c r="Y622">
        <f t="shared" si="9"/>
        <v>23.12</v>
      </c>
    </row>
    <row r="623" spans="1:25" x14ac:dyDescent="0.25">
      <c r="A623">
        <v>573116</v>
      </c>
      <c r="B623">
        <v>177</v>
      </c>
      <c r="C623">
        <v>177.04</v>
      </c>
      <c r="D623">
        <v>56.71</v>
      </c>
      <c r="E623">
        <v>291</v>
      </c>
      <c r="F623">
        <v>80.98</v>
      </c>
      <c r="G623">
        <v>1680.95</v>
      </c>
      <c r="H623">
        <v>1793.02</v>
      </c>
      <c r="I623">
        <v>14.74</v>
      </c>
      <c r="J623">
        <v>25.29</v>
      </c>
      <c r="K623">
        <v>29.73</v>
      </c>
      <c r="L623">
        <v>32.520000000000003</v>
      </c>
      <c r="M623">
        <v>350.61</v>
      </c>
      <c r="N623">
        <v>391.65</v>
      </c>
      <c r="O623">
        <v>28.217109047346401</v>
      </c>
      <c r="P623">
        <v>24.351698903707899</v>
      </c>
      <c r="Q623">
        <v>26.329119014684402</v>
      </c>
      <c r="R623">
        <v>28.270449481211699</v>
      </c>
      <c r="S623">
        <v>30.179340266786401</v>
      </c>
      <c r="T623">
        <v>32.0588162568936</v>
      </c>
      <c r="U623">
        <f>IF(K623&lt;Q623,4,IF(K623&lt;R623,3,IF(K623&lt;S623,2,1)))</f>
        <v>2</v>
      </c>
      <c r="V623">
        <f>IF(E623=E622,U623-U622,0)</f>
        <v>0</v>
      </c>
      <c r="W623">
        <f>VLOOKUP(E623,parc_nmudou!$A$2:$B$160,2,FALSE)</f>
        <v>1</v>
      </c>
      <c r="X623">
        <v>2</v>
      </c>
      <c r="Y623">
        <f t="shared" si="9"/>
        <v>27.62</v>
      </c>
    </row>
    <row r="624" spans="1:25" x14ac:dyDescent="0.25">
      <c r="A624">
        <v>573116</v>
      </c>
      <c r="B624">
        <v>176</v>
      </c>
      <c r="C624">
        <v>53.38</v>
      </c>
      <c r="D624">
        <v>170.2</v>
      </c>
      <c r="E624">
        <v>290</v>
      </c>
      <c r="F624">
        <v>81.180000000000007</v>
      </c>
      <c r="G624">
        <v>1488.1</v>
      </c>
      <c r="H624">
        <v>1339.29</v>
      </c>
      <c r="I624">
        <v>17.57</v>
      </c>
      <c r="J624">
        <v>28.17</v>
      </c>
      <c r="K624">
        <v>31.3</v>
      </c>
      <c r="L624">
        <v>33.369999999999997</v>
      </c>
      <c r="M624">
        <v>386.27</v>
      </c>
      <c r="N624">
        <v>431.48</v>
      </c>
      <c r="O624">
        <v>30.058321974269901</v>
      </c>
      <c r="P624">
        <v>24.400294676618</v>
      </c>
      <c r="Q624">
        <v>26.3716677860027</v>
      </c>
      <c r="R624">
        <v>28.306361854995199</v>
      </c>
      <c r="S624">
        <v>30.208097887271698</v>
      </c>
      <c r="T624">
        <v>32.079958613191998</v>
      </c>
      <c r="U624">
        <f>IF(K624&lt;Q624,4,IF(K624&lt;R624,3,IF(K624&lt;S624,2,1)))</f>
        <v>1</v>
      </c>
      <c r="V624">
        <f>IF(E624=E623,U624-U623,0)</f>
        <v>0</v>
      </c>
      <c r="W624">
        <f>VLOOKUP(E624,parc_nmudou!$A$2:$B$160,2,FALSE)</f>
        <v>1</v>
      </c>
      <c r="X624">
        <v>1</v>
      </c>
      <c r="Y624">
        <f t="shared" si="9"/>
        <v>29.87</v>
      </c>
    </row>
    <row r="625" spans="1:25" x14ac:dyDescent="0.25">
      <c r="A625">
        <v>573116</v>
      </c>
      <c r="B625">
        <v>164</v>
      </c>
      <c r="C625">
        <v>178.25</v>
      </c>
      <c r="D625">
        <v>71.5</v>
      </c>
      <c r="E625">
        <v>273</v>
      </c>
      <c r="F625">
        <v>81.569999999999993</v>
      </c>
      <c r="G625">
        <v>1621.49</v>
      </c>
      <c r="H625">
        <v>1567.44</v>
      </c>
      <c r="I625">
        <v>15.92</v>
      </c>
      <c r="J625">
        <v>28.58</v>
      </c>
      <c r="K625">
        <v>30.35</v>
      </c>
      <c r="L625">
        <v>31.95</v>
      </c>
      <c r="M625">
        <v>375.66</v>
      </c>
      <c r="N625">
        <v>428.67</v>
      </c>
      <c r="O625">
        <v>28.8536274354054</v>
      </c>
      <c r="P625">
        <v>24.4945924185865</v>
      </c>
      <c r="Q625">
        <v>26.454185713961401</v>
      </c>
      <c r="R625">
        <v>28.375974053695501</v>
      </c>
      <c r="S625">
        <v>30.263815447124799</v>
      </c>
      <c r="T625">
        <v>32.120904065605899</v>
      </c>
      <c r="U625">
        <f>IF(K625&lt;Q625,4,IF(K625&lt;R625,3,IF(K625&lt;S625,2,1)))</f>
        <v>1</v>
      </c>
      <c r="V625">
        <f>IF(E625=E624,U625-U624,0)</f>
        <v>0</v>
      </c>
      <c r="W625">
        <f>VLOOKUP(E625,parc_nmudou!$A$2:$B$160,2,FALSE)</f>
        <v>1</v>
      </c>
      <c r="X625">
        <v>1</v>
      </c>
      <c r="Y625">
        <f t="shared" si="9"/>
        <v>29.87</v>
      </c>
    </row>
    <row r="626" spans="1:25" x14ac:dyDescent="0.25">
      <c r="A626">
        <v>573116</v>
      </c>
      <c r="B626">
        <v>164</v>
      </c>
      <c r="C626">
        <v>178.25</v>
      </c>
      <c r="D626">
        <v>71.5</v>
      </c>
      <c r="E626">
        <v>274</v>
      </c>
      <c r="F626">
        <v>81.569999999999993</v>
      </c>
      <c r="G626">
        <v>1795.01</v>
      </c>
      <c r="H626">
        <v>1795.01</v>
      </c>
      <c r="I626">
        <v>14.76</v>
      </c>
      <c r="J626">
        <v>26.49</v>
      </c>
      <c r="K626">
        <v>29.13</v>
      </c>
      <c r="L626">
        <v>31.62</v>
      </c>
      <c r="M626">
        <v>349.87</v>
      </c>
      <c r="N626">
        <v>399.25</v>
      </c>
      <c r="O626">
        <v>27.394059774263901</v>
      </c>
      <c r="P626">
        <v>24.4945924185865</v>
      </c>
      <c r="Q626">
        <v>26.454185713961401</v>
      </c>
      <c r="R626">
        <v>28.375974053695501</v>
      </c>
      <c r="S626">
        <v>30.263815447124799</v>
      </c>
      <c r="T626">
        <v>32.120904065605899</v>
      </c>
      <c r="U626">
        <f>IF(K626&lt;Q626,4,IF(K626&lt;R626,3,IF(K626&lt;S626,2,1)))</f>
        <v>2</v>
      </c>
      <c r="V626">
        <f>IF(E626=E625,U626-U625,0)</f>
        <v>0</v>
      </c>
      <c r="W626">
        <f>VLOOKUP(E626,parc_nmudou!$A$2:$B$160,2,FALSE)</f>
        <v>1</v>
      </c>
      <c r="X626">
        <v>2</v>
      </c>
      <c r="Y626">
        <f t="shared" si="9"/>
        <v>27.62</v>
      </c>
    </row>
    <row r="627" spans="1:25" x14ac:dyDescent="0.25">
      <c r="A627">
        <v>573116</v>
      </c>
      <c r="B627">
        <v>165</v>
      </c>
      <c r="C627">
        <v>55.87</v>
      </c>
      <c r="D627">
        <v>174.17</v>
      </c>
      <c r="E627">
        <v>275</v>
      </c>
      <c r="F627">
        <v>82.19</v>
      </c>
      <c r="G627">
        <v>1494.36</v>
      </c>
      <c r="H627">
        <v>1344.92</v>
      </c>
      <c r="I627">
        <v>17.48</v>
      </c>
      <c r="J627">
        <v>25.98</v>
      </c>
      <c r="K627">
        <v>31.25</v>
      </c>
      <c r="L627">
        <v>34.01</v>
      </c>
      <c r="M627">
        <v>385.19</v>
      </c>
      <c r="N627">
        <v>428.73</v>
      </c>
      <c r="O627">
        <v>29.8478206842898</v>
      </c>
      <c r="P627">
        <v>24.6432428877517</v>
      </c>
      <c r="Q627">
        <v>26.584144103201599</v>
      </c>
      <c r="R627">
        <v>28.485513038326999</v>
      </c>
      <c r="S627">
        <v>30.351421317605599</v>
      </c>
      <c r="T627">
        <v>32.185236557611901</v>
      </c>
      <c r="U627">
        <f>IF(K627&lt;Q627,4,IF(K627&lt;R627,3,IF(K627&lt;S627,2,1)))</f>
        <v>1</v>
      </c>
      <c r="V627">
        <f>IF(E627=E626,U627-U626,0)</f>
        <v>0</v>
      </c>
      <c r="W627">
        <f>VLOOKUP(E627,parc_nmudou!$A$2:$B$160,2,FALSE)</f>
        <v>0</v>
      </c>
      <c r="X627">
        <v>1</v>
      </c>
      <c r="Y627">
        <f t="shared" si="9"/>
        <v>29.87</v>
      </c>
    </row>
    <row r="628" spans="1:25" x14ac:dyDescent="0.25">
      <c r="A628">
        <v>573116</v>
      </c>
      <c r="B628">
        <v>163</v>
      </c>
      <c r="C628">
        <v>70.66</v>
      </c>
      <c r="D628">
        <v>260.58</v>
      </c>
      <c r="E628">
        <v>272</v>
      </c>
      <c r="F628">
        <v>83.87</v>
      </c>
      <c r="G628">
        <v>1681.43</v>
      </c>
      <c r="H628">
        <v>1681.43</v>
      </c>
      <c r="I628">
        <v>13.85</v>
      </c>
      <c r="J628">
        <v>24.83</v>
      </c>
      <c r="K628">
        <v>28.3</v>
      </c>
      <c r="L628">
        <v>26.36</v>
      </c>
      <c r="M628">
        <v>283.91000000000003</v>
      </c>
      <c r="N628">
        <v>315.56</v>
      </c>
      <c r="O628">
        <v>25.9158586559826</v>
      </c>
      <c r="P628">
        <v>25.038327706825001</v>
      </c>
      <c r="Q628">
        <v>26.928828010725599</v>
      </c>
      <c r="R628">
        <v>28.7754868930692</v>
      </c>
      <c r="S628">
        <v>30.582928457384099</v>
      </c>
      <c r="T628">
        <v>32.354967098823302</v>
      </c>
      <c r="U628">
        <f>IF(K628&lt;Q628,4,IF(K628&lt;R628,3,IF(K628&lt;S628,2,1)))</f>
        <v>3</v>
      </c>
      <c r="V628">
        <f>IF(E628=E627,U628-U627,0)</f>
        <v>0</v>
      </c>
      <c r="W628">
        <f>VLOOKUP(E628,parc_nmudou!$A$2:$B$160,2,FALSE)</f>
        <v>1</v>
      </c>
      <c r="X628">
        <v>2</v>
      </c>
      <c r="Y628">
        <f t="shared" si="9"/>
        <v>27.62</v>
      </c>
    </row>
    <row r="629" spans="1:25" x14ac:dyDescent="0.25">
      <c r="A629">
        <v>573116</v>
      </c>
      <c r="B629">
        <v>109</v>
      </c>
      <c r="C629">
        <v>63</v>
      </c>
      <c r="D629">
        <v>132.79</v>
      </c>
      <c r="E629">
        <v>190</v>
      </c>
      <c r="F629">
        <v>84.99</v>
      </c>
      <c r="G629">
        <v>1392.37</v>
      </c>
      <c r="H629">
        <v>1369.16</v>
      </c>
      <c r="I629">
        <v>15.24</v>
      </c>
      <c r="J629">
        <v>25.67</v>
      </c>
      <c r="K629">
        <v>28.27</v>
      </c>
      <c r="L629">
        <v>25.64</v>
      </c>
      <c r="M629">
        <v>265.70999999999998</v>
      </c>
      <c r="N629">
        <v>298.58999999999997</v>
      </c>
      <c r="O629">
        <v>25.632007380351698</v>
      </c>
      <c r="P629">
        <v>25.295521936823999</v>
      </c>
      <c r="Q629">
        <v>27.152656176729799</v>
      </c>
      <c r="R629">
        <v>28.963362714937201</v>
      </c>
      <c r="S629">
        <v>30.732612212601101</v>
      </c>
      <c r="T629">
        <v>32.464497926017003</v>
      </c>
      <c r="U629">
        <f>IF(K629&lt;Q629,4,IF(K629&lt;R629,3,IF(K629&lt;S629,2,1)))</f>
        <v>3</v>
      </c>
      <c r="V629">
        <f>IF(E629=E628,U629-U628,0)</f>
        <v>0</v>
      </c>
      <c r="W629">
        <f>VLOOKUP(E629,parc_nmudou!$A$2:$B$160,2,FALSE)</f>
        <v>1</v>
      </c>
      <c r="X629">
        <v>3</v>
      </c>
      <c r="Y629">
        <f t="shared" si="9"/>
        <v>25.37</v>
      </c>
    </row>
    <row r="630" spans="1:25" x14ac:dyDescent="0.25">
      <c r="A630">
        <v>573116</v>
      </c>
      <c r="B630">
        <v>111</v>
      </c>
      <c r="C630">
        <v>128.22999999999999</v>
      </c>
      <c r="D630">
        <v>230.75</v>
      </c>
      <c r="E630">
        <v>194</v>
      </c>
      <c r="F630">
        <v>85.71</v>
      </c>
      <c r="G630">
        <v>1460.32</v>
      </c>
      <c r="H630">
        <v>1460.32</v>
      </c>
      <c r="I630">
        <v>14.99</v>
      </c>
      <c r="J630">
        <v>24.08</v>
      </c>
      <c r="K630">
        <v>26.27</v>
      </c>
      <c r="L630">
        <v>26.46</v>
      </c>
      <c r="M630">
        <v>257.27</v>
      </c>
      <c r="N630">
        <v>289.10000000000002</v>
      </c>
      <c r="O630">
        <v>22.987171766548599</v>
      </c>
      <c r="P630">
        <v>25.4582717508572</v>
      </c>
      <c r="Q630">
        <v>27.294068749938202</v>
      </c>
      <c r="R630">
        <v>29.081890189102101</v>
      </c>
      <c r="S630">
        <v>30.826920220124698</v>
      </c>
      <c r="T630">
        <v>32.533423321887497</v>
      </c>
      <c r="U630">
        <f>IF(K630&lt;Q630,4,IF(K630&lt;R630,3,IF(K630&lt;S630,2,1)))</f>
        <v>4</v>
      </c>
      <c r="V630">
        <f>IF(E630=E629,U630-U629,0)</f>
        <v>0</v>
      </c>
      <c r="W630">
        <f>VLOOKUP(E630,parc_nmudou!$A$2:$B$160,2,FALSE)</f>
        <v>2</v>
      </c>
      <c r="X630">
        <v>4</v>
      </c>
      <c r="Y630">
        <f t="shared" si="9"/>
        <v>23.12</v>
      </c>
    </row>
    <row r="631" spans="1:25" x14ac:dyDescent="0.25">
      <c r="A631">
        <v>573116</v>
      </c>
      <c r="B631">
        <v>110</v>
      </c>
      <c r="C631">
        <v>56.12</v>
      </c>
      <c r="D631">
        <v>221.89</v>
      </c>
      <c r="E631">
        <v>191</v>
      </c>
      <c r="F631">
        <v>85.74</v>
      </c>
      <c r="G631">
        <v>1323.92</v>
      </c>
      <c r="H631">
        <v>1279.79</v>
      </c>
      <c r="I631">
        <v>15.59</v>
      </c>
      <c r="J631">
        <v>24.63</v>
      </c>
      <c r="K631">
        <v>25.92</v>
      </c>
      <c r="L631">
        <v>24.72</v>
      </c>
      <c r="M631">
        <v>242.12</v>
      </c>
      <c r="N631">
        <v>272.08</v>
      </c>
      <c r="O631">
        <v>22.552067611393198</v>
      </c>
      <c r="P631">
        <v>25.465009277778101</v>
      </c>
      <c r="Q631">
        <v>27.2999192463474</v>
      </c>
      <c r="R631">
        <v>29.086791054795501</v>
      </c>
      <c r="S631">
        <v>30.8308175919509</v>
      </c>
      <c r="T631">
        <v>32.536270334459999</v>
      </c>
      <c r="U631">
        <f>IF(K631&lt;Q631,4,IF(K631&lt;R631,3,IF(K631&lt;S631,2,1)))</f>
        <v>4</v>
      </c>
      <c r="V631">
        <f>IF(E631=E630,U631-U630,0)</f>
        <v>0</v>
      </c>
      <c r="W631">
        <f>VLOOKUP(E631,parc_nmudou!$A$2:$B$160,2,FALSE)</f>
        <v>2</v>
      </c>
      <c r="X631">
        <v>3</v>
      </c>
      <c r="Y631">
        <f t="shared" si="9"/>
        <v>25.37</v>
      </c>
    </row>
    <row r="632" spans="1:25" x14ac:dyDescent="0.25">
      <c r="A632">
        <v>573116</v>
      </c>
      <c r="B632">
        <v>110</v>
      </c>
      <c r="C632">
        <v>56.12</v>
      </c>
      <c r="D632">
        <v>221.89</v>
      </c>
      <c r="E632">
        <v>192</v>
      </c>
      <c r="F632">
        <v>85.74</v>
      </c>
      <c r="G632">
        <v>1344.09</v>
      </c>
      <c r="H632">
        <v>1299.28</v>
      </c>
      <c r="I632">
        <v>15.52</v>
      </c>
      <c r="J632">
        <v>24.88</v>
      </c>
      <c r="K632">
        <v>26.55</v>
      </c>
      <c r="L632">
        <v>24.81</v>
      </c>
      <c r="M632">
        <v>245.14</v>
      </c>
      <c r="N632">
        <v>275.47000000000003</v>
      </c>
      <c r="O632">
        <v>23.322890033463199</v>
      </c>
      <c r="P632">
        <v>25.465009277778101</v>
      </c>
      <c r="Q632">
        <v>27.2999192463474</v>
      </c>
      <c r="R632">
        <v>29.086791054795501</v>
      </c>
      <c r="S632">
        <v>30.8308175919509</v>
      </c>
      <c r="T632">
        <v>32.536270334459999</v>
      </c>
      <c r="U632">
        <f>IF(K632&lt;Q632,4,IF(K632&lt;R632,3,IF(K632&lt;S632,2,1)))</f>
        <v>4</v>
      </c>
      <c r="V632">
        <f>IF(E632=E631,U632-U631,0)</f>
        <v>0</v>
      </c>
      <c r="W632">
        <f>VLOOKUP(E632,parc_nmudou!$A$2:$B$160,2,FALSE)</f>
        <v>2</v>
      </c>
      <c r="X632">
        <v>4</v>
      </c>
      <c r="Y632">
        <f t="shared" si="9"/>
        <v>23.12</v>
      </c>
    </row>
    <row r="633" spans="1:25" x14ac:dyDescent="0.25">
      <c r="A633">
        <v>573116</v>
      </c>
      <c r="B633">
        <v>110</v>
      </c>
      <c r="C633">
        <v>56.12</v>
      </c>
      <c r="D633">
        <v>221.89</v>
      </c>
      <c r="E633">
        <v>193</v>
      </c>
      <c r="F633">
        <v>85.74</v>
      </c>
      <c r="G633">
        <v>1369.27</v>
      </c>
      <c r="H633">
        <v>1323.63</v>
      </c>
      <c r="I633">
        <v>16.43</v>
      </c>
      <c r="J633">
        <v>26.37</v>
      </c>
      <c r="K633">
        <v>29.48</v>
      </c>
      <c r="L633">
        <v>28.73</v>
      </c>
      <c r="M633">
        <v>305.47000000000003</v>
      </c>
      <c r="N633">
        <v>343.26</v>
      </c>
      <c r="O633">
        <v>27.002701988378799</v>
      </c>
      <c r="P633">
        <v>25.465009277778101</v>
      </c>
      <c r="Q633">
        <v>27.2999192463474</v>
      </c>
      <c r="R633">
        <v>29.086791054795501</v>
      </c>
      <c r="S633">
        <v>30.8308175919509</v>
      </c>
      <c r="T633">
        <v>32.536270334459999</v>
      </c>
      <c r="U633">
        <f>IF(K633&lt;Q633,4,IF(K633&lt;R633,3,IF(K633&lt;S633,2,1)))</f>
        <v>2</v>
      </c>
      <c r="V633">
        <f>IF(E633=E632,U633-U632,0)</f>
        <v>0</v>
      </c>
      <c r="W633">
        <f>VLOOKUP(E633,parc_nmudou!$A$2:$B$160,2,FALSE)</f>
        <v>2</v>
      </c>
      <c r="X633">
        <v>2</v>
      </c>
      <c r="Y633">
        <f t="shared" si="9"/>
        <v>27.62</v>
      </c>
    </row>
    <row r="634" spans="1:25" x14ac:dyDescent="0.25">
      <c r="A634">
        <v>573116</v>
      </c>
      <c r="B634">
        <v>165</v>
      </c>
      <c r="C634">
        <v>55.87</v>
      </c>
      <c r="D634">
        <v>174.17</v>
      </c>
      <c r="E634">
        <v>275</v>
      </c>
      <c r="F634">
        <v>86.53</v>
      </c>
      <c r="G634">
        <v>1494.36</v>
      </c>
      <c r="H634">
        <v>1344.92</v>
      </c>
      <c r="I634">
        <v>17.649999999999999</v>
      </c>
      <c r="J634">
        <v>26.74</v>
      </c>
      <c r="K634">
        <v>32.700000000000003</v>
      </c>
      <c r="L634">
        <v>34.68</v>
      </c>
      <c r="M634">
        <v>405.34</v>
      </c>
      <c r="N634">
        <v>451.17</v>
      </c>
      <c r="O634">
        <v>31.1213778654786</v>
      </c>
      <c r="P634">
        <v>25.641178536238201</v>
      </c>
      <c r="Q634">
        <v>27.452790776188898</v>
      </c>
      <c r="R634">
        <v>29.214769635307299</v>
      </c>
      <c r="S634">
        <v>30.932533512955899</v>
      </c>
      <c r="T634">
        <v>32.610534238332498</v>
      </c>
      <c r="U634">
        <f>IF(K634&lt;Q634,4,IF(K634&lt;R634,3,IF(K634&lt;S634,2,1)))</f>
        <v>1</v>
      </c>
      <c r="V634">
        <f>IF(E634=E633,U634-U633,0)</f>
        <v>0</v>
      </c>
      <c r="W634">
        <f>VLOOKUP(E634,parc_nmudou!$A$2:$B$160,2,FALSE)</f>
        <v>0</v>
      </c>
      <c r="X634">
        <v>1</v>
      </c>
      <c r="Y634">
        <f t="shared" si="9"/>
        <v>29.87</v>
      </c>
    </row>
  </sheetData>
  <sortState ref="A2:X634">
    <sortCondition ref="F2:F634"/>
    <sortCondition ref="E2:E634"/>
    <sortCondition ref="U2:U634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5.42578125" bestFit="1" customWidth="1"/>
  </cols>
  <sheetData>
    <row r="3" spans="1:2" x14ac:dyDescent="0.25">
      <c r="A3" s="1" t="s">
        <v>23</v>
      </c>
    </row>
    <row r="4" spans="1:2" x14ac:dyDescent="0.25">
      <c r="A4" s="1" t="s">
        <v>4</v>
      </c>
      <c r="B4" t="s">
        <v>24</v>
      </c>
    </row>
    <row r="5" spans="1:2" x14ac:dyDescent="0.25">
      <c r="A5">
        <v>190</v>
      </c>
      <c r="B5" s="2">
        <v>1</v>
      </c>
    </row>
    <row r="6" spans="1:2" x14ac:dyDescent="0.25">
      <c r="A6">
        <v>191</v>
      </c>
      <c r="B6" s="2">
        <v>2</v>
      </c>
    </row>
    <row r="7" spans="1:2" x14ac:dyDescent="0.25">
      <c r="A7">
        <v>192</v>
      </c>
      <c r="B7" s="2">
        <v>2</v>
      </c>
    </row>
    <row r="8" spans="1:2" x14ac:dyDescent="0.25">
      <c r="A8">
        <v>193</v>
      </c>
      <c r="B8" s="2">
        <v>2</v>
      </c>
    </row>
    <row r="9" spans="1:2" x14ac:dyDescent="0.25">
      <c r="A9">
        <v>194</v>
      </c>
      <c r="B9" s="2">
        <v>2</v>
      </c>
    </row>
    <row r="10" spans="1:2" x14ac:dyDescent="0.25">
      <c r="A10">
        <v>195</v>
      </c>
      <c r="B10" s="2">
        <v>1</v>
      </c>
    </row>
    <row r="11" spans="1:2" x14ac:dyDescent="0.25">
      <c r="A11">
        <v>196</v>
      </c>
      <c r="B11" s="2">
        <v>0</v>
      </c>
    </row>
    <row r="12" spans="1:2" x14ac:dyDescent="0.25">
      <c r="A12">
        <v>197</v>
      </c>
      <c r="B12" s="2">
        <v>0</v>
      </c>
    </row>
    <row r="13" spans="1:2" x14ac:dyDescent="0.25">
      <c r="A13">
        <v>198</v>
      </c>
      <c r="B13" s="2">
        <v>2</v>
      </c>
    </row>
    <row r="14" spans="1:2" x14ac:dyDescent="0.25">
      <c r="A14">
        <v>199</v>
      </c>
      <c r="B14" s="2">
        <v>1</v>
      </c>
    </row>
    <row r="15" spans="1:2" x14ac:dyDescent="0.25">
      <c r="A15">
        <v>200</v>
      </c>
      <c r="B15" s="2">
        <v>0</v>
      </c>
    </row>
    <row r="16" spans="1:2" x14ac:dyDescent="0.25">
      <c r="A16">
        <v>201</v>
      </c>
      <c r="B16" s="2">
        <v>1</v>
      </c>
    </row>
    <row r="17" spans="1:2" x14ac:dyDescent="0.25">
      <c r="A17">
        <v>202</v>
      </c>
      <c r="B17" s="2">
        <v>0</v>
      </c>
    </row>
    <row r="18" spans="1:2" x14ac:dyDescent="0.25">
      <c r="A18">
        <v>203</v>
      </c>
      <c r="B18" s="2">
        <v>0</v>
      </c>
    </row>
    <row r="19" spans="1:2" x14ac:dyDescent="0.25">
      <c r="A19">
        <v>204</v>
      </c>
      <c r="B19" s="2">
        <v>2</v>
      </c>
    </row>
    <row r="20" spans="1:2" x14ac:dyDescent="0.25">
      <c r="A20">
        <v>205</v>
      </c>
      <c r="B20" s="2">
        <v>1</v>
      </c>
    </row>
    <row r="21" spans="1:2" x14ac:dyDescent="0.25">
      <c r="A21">
        <v>206</v>
      </c>
      <c r="B21" s="2">
        <v>0</v>
      </c>
    </row>
    <row r="22" spans="1:2" x14ac:dyDescent="0.25">
      <c r="A22">
        <v>207</v>
      </c>
      <c r="B22" s="2">
        <v>0</v>
      </c>
    </row>
    <row r="23" spans="1:2" x14ac:dyDescent="0.25">
      <c r="A23">
        <v>208</v>
      </c>
      <c r="B23" s="2">
        <v>1</v>
      </c>
    </row>
    <row r="24" spans="1:2" x14ac:dyDescent="0.25">
      <c r="A24">
        <v>209</v>
      </c>
      <c r="B24" s="2">
        <v>1</v>
      </c>
    </row>
    <row r="25" spans="1:2" x14ac:dyDescent="0.25">
      <c r="A25">
        <v>210</v>
      </c>
      <c r="B25" s="2">
        <v>1</v>
      </c>
    </row>
    <row r="26" spans="1:2" x14ac:dyDescent="0.25">
      <c r="A26">
        <v>211</v>
      </c>
      <c r="B26" s="2">
        <v>1</v>
      </c>
    </row>
    <row r="27" spans="1:2" x14ac:dyDescent="0.25">
      <c r="A27">
        <v>212</v>
      </c>
      <c r="B27" s="2">
        <v>1</v>
      </c>
    </row>
    <row r="28" spans="1:2" x14ac:dyDescent="0.25">
      <c r="A28">
        <v>213</v>
      </c>
      <c r="B28" s="2">
        <v>1</v>
      </c>
    </row>
    <row r="29" spans="1:2" x14ac:dyDescent="0.25">
      <c r="A29">
        <v>214</v>
      </c>
      <c r="B29" s="2">
        <v>1</v>
      </c>
    </row>
    <row r="30" spans="1:2" x14ac:dyDescent="0.25">
      <c r="A30">
        <v>215</v>
      </c>
      <c r="B30" s="2">
        <v>2</v>
      </c>
    </row>
    <row r="31" spans="1:2" x14ac:dyDescent="0.25">
      <c r="A31">
        <v>216</v>
      </c>
      <c r="B31" s="2">
        <v>0</v>
      </c>
    </row>
    <row r="32" spans="1:2" x14ac:dyDescent="0.25">
      <c r="A32">
        <v>217</v>
      </c>
      <c r="B32" s="2">
        <v>1</v>
      </c>
    </row>
    <row r="33" spans="1:2" x14ac:dyDescent="0.25">
      <c r="A33">
        <v>218</v>
      </c>
      <c r="B33" s="2">
        <v>1</v>
      </c>
    </row>
    <row r="34" spans="1:2" x14ac:dyDescent="0.25">
      <c r="A34">
        <v>219</v>
      </c>
      <c r="B34" s="2">
        <v>1</v>
      </c>
    </row>
    <row r="35" spans="1:2" x14ac:dyDescent="0.25">
      <c r="A35">
        <v>220</v>
      </c>
      <c r="B35" s="2">
        <v>1</v>
      </c>
    </row>
    <row r="36" spans="1:2" x14ac:dyDescent="0.25">
      <c r="A36">
        <v>221</v>
      </c>
      <c r="B36" s="2">
        <v>0</v>
      </c>
    </row>
    <row r="37" spans="1:2" x14ac:dyDescent="0.25">
      <c r="A37">
        <v>222</v>
      </c>
      <c r="B37" s="2">
        <v>1</v>
      </c>
    </row>
    <row r="38" spans="1:2" x14ac:dyDescent="0.25">
      <c r="A38">
        <v>223</v>
      </c>
      <c r="B38" s="2">
        <v>1</v>
      </c>
    </row>
    <row r="39" spans="1:2" x14ac:dyDescent="0.25">
      <c r="A39">
        <v>224</v>
      </c>
      <c r="B39" s="2">
        <v>0</v>
      </c>
    </row>
    <row r="40" spans="1:2" x14ac:dyDescent="0.25">
      <c r="A40">
        <v>225</v>
      </c>
      <c r="B40" s="2">
        <v>0</v>
      </c>
    </row>
    <row r="41" spans="1:2" x14ac:dyDescent="0.25">
      <c r="A41">
        <v>226</v>
      </c>
      <c r="B41" s="2">
        <v>1</v>
      </c>
    </row>
    <row r="42" spans="1:2" x14ac:dyDescent="0.25">
      <c r="A42">
        <v>227</v>
      </c>
      <c r="B42" s="2">
        <v>1</v>
      </c>
    </row>
    <row r="43" spans="1:2" x14ac:dyDescent="0.25">
      <c r="A43">
        <v>228</v>
      </c>
      <c r="B43" s="2">
        <v>0</v>
      </c>
    </row>
    <row r="44" spans="1:2" x14ac:dyDescent="0.25">
      <c r="A44">
        <v>229</v>
      </c>
      <c r="B44" s="2">
        <v>1</v>
      </c>
    </row>
    <row r="45" spans="1:2" x14ac:dyDescent="0.25">
      <c r="A45">
        <v>230</v>
      </c>
      <c r="B45" s="2">
        <v>1</v>
      </c>
    </row>
    <row r="46" spans="1:2" x14ac:dyDescent="0.25">
      <c r="A46">
        <v>231</v>
      </c>
      <c r="B46" s="2">
        <v>0</v>
      </c>
    </row>
    <row r="47" spans="1:2" x14ac:dyDescent="0.25">
      <c r="A47">
        <v>232</v>
      </c>
      <c r="B47" s="2">
        <v>0</v>
      </c>
    </row>
    <row r="48" spans="1:2" x14ac:dyDescent="0.25">
      <c r="A48">
        <v>233</v>
      </c>
      <c r="B48" s="2">
        <v>0</v>
      </c>
    </row>
    <row r="49" spans="1:2" x14ac:dyDescent="0.25">
      <c r="A49">
        <v>234</v>
      </c>
      <c r="B49" s="2">
        <v>1</v>
      </c>
    </row>
    <row r="50" spans="1:2" x14ac:dyDescent="0.25">
      <c r="A50">
        <v>235</v>
      </c>
      <c r="B50" s="2">
        <v>0</v>
      </c>
    </row>
    <row r="51" spans="1:2" x14ac:dyDescent="0.25">
      <c r="A51">
        <v>236</v>
      </c>
      <c r="B51" s="2">
        <v>1</v>
      </c>
    </row>
    <row r="52" spans="1:2" x14ac:dyDescent="0.25">
      <c r="A52">
        <v>237</v>
      </c>
      <c r="B52" s="2">
        <v>1</v>
      </c>
    </row>
    <row r="53" spans="1:2" x14ac:dyDescent="0.25">
      <c r="A53">
        <v>238</v>
      </c>
      <c r="B53" s="2">
        <v>1</v>
      </c>
    </row>
    <row r="54" spans="1:2" x14ac:dyDescent="0.25">
      <c r="A54">
        <v>239</v>
      </c>
      <c r="B54" s="2">
        <v>1</v>
      </c>
    </row>
    <row r="55" spans="1:2" x14ac:dyDescent="0.25">
      <c r="A55">
        <v>240</v>
      </c>
      <c r="B55" s="2">
        <v>1</v>
      </c>
    </row>
    <row r="56" spans="1:2" x14ac:dyDescent="0.25">
      <c r="A56">
        <v>241</v>
      </c>
      <c r="B56" s="2">
        <v>0</v>
      </c>
    </row>
    <row r="57" spans="1:2" x14ac:dyDescent="0.25">
      <c r="A57">
        <v>242</v>
      </c>
      <c r="B57" s="2">
        <v>0</v>
      </c>
    </row>
    <row r="58" spans="1:2" x14ac:dyDescent="0.25">
      <c r="A58">
        <v>243</v>
      </c>
      <c r="B58" s="2">
        <v>0</v>
      </c>
    </row>
    <row r="59" spans="1:2" x14ac:dyDescent="0.25">
      <c r="A59">
        <v>244</v>
      </c>
      <c r="B59" s="2">
        <v>0</v>
      </c>
    </row>
    <row r="60" spans="1:2" x14ac:dyDescent="0.25">
      <c r="A60">
        <v>245</v>
      </c>
      <c r="B60" s="2">
        <v>1</v>
      </c>
    </row>
    <row r="61" spans="1:2" x14ac:dyDescent="0.25">
      <c r="A61">
        <v>246</v>
      </c>
      <c r="B61" s="2">
        <v>1</v>
      </c>
    </row>
    <row r="62" spans="1:2" x14ac:dyDescent="0.25">
      <c r="A62">
        <v>247</v>
      </c>
      <c r="B62" s="2">
        <v>1</v>
      </c>
    </row>
    <row r="63" spans="1:2" x14ac:dyDescent="0.25">
      <c r="A63">
        <v>248</v>
      </c>
      <c r="B63" s="2">
        <v>1</v>
      </c>
    </row>
    <row r="64" spans="1:2" x14ac:dyDescent="0.25">
      <c r="A64">
        <v>249</v>
      </c>
      <c r="B64" s="2">
        <v>1</v>
      </c>
    </row>
    <row r="65" spans="1:2" x14ac:dyDescent="0.25">
      <c r="A65">
        <v>250</v>
      </c>
      <c r="B65" s="2">
        <v>0</v>
      </c>
    </row>
    <row r="66" spans="1:2" x14ac:dyDescent="0.25">
      <c r="A66">
        <v>251</v>
      </c>
      <c r="B66" s="2">
        <v>1</v>
      </c>
    </row>
    <row r="67" spans="1:2" x14ac:dyDescent="0.25">
      <c r="A67">
        <v>252</v>
      </c>
      <c r="B67" s="2">
        <v>1</v>
      </c>
    </row>
    <row r="68" spans="1:2" x14ac:dyDescent="0.25">
      <c r="A68">
        <v>253</v>
      </c>
      <c r="B68" s="2">
        <v>0</v>
      </c>
    </row>
    <row r="69" spans="1:2" x14ac:dyDescent="0.25">
      <c r="A69">
        <v>254</v>
      </c>
      <c r="B69" s="2">
        <v>0</v>
      </c>
    </row>
    <row r="70" spans="1:2" x14ac:dyDescent="0.25">
      <c r="A70">
        <v>255</v>
      </c>
      <c r="B70" s="2">
        <v>0</v>
      </c>
    </row>
    <row r="71" spans="1:2" x14ac:dyDescent="0.25">
      <c r="A71">
        <v>256</v>
      </c>
      <c r="B71" s="2">
        <v>0</v>
      </c>
    </row>
    <row r="72" spans="1:2" x14ac:dyDescent="0.25">
      <c r="A72">
        <v>257</v>
      </c>
      <c r="B72" s="2">
        <v>0</v>
      </c>
    </row>
    <row r="73" spans="1:2" x14ac:dyDescent="0.25">
      <c r="A73">
        <v>258</v>
      </c>
      <c r="B73" s="2">
        <v>0</v>
      </c>
    </row>
    <row r="74" spans="1:2" x14ac:dyDescent="0.25">
      <c r="A74">
        <v>259</v>
      </c>
      <c r="B74" s="2">
        <v>1</v>
      </c>
    </row>
    <row r="75" spans="1:2" x14ac:dyDescent="0.25">
      <c r="A75">
        <v>260</v>
      </c>
      <c r="B75" s="2">
        <v>2</v>
      </c>
    </row>
    <row r="76" spans="1:2" x14ac:dyDescent="0.25">
      <c r="A76">
        <v>261</v>
      </c>
      <c r="B76" s="2">
        <v>1</v>
      </c>
    </row>
    <row r="77" spans="1:2" x14ac:dyDescent="0.25">
      <c r="A77">
        <v>262</v>
      </c>
      <c r="B77" s="2">
        <v>1</v>
      </c>
    </row>
    <row r="78" spans="1:2" x14ac:dyDescent="0.25">
      <c r="A78">
        <v>263</v>
      </c>
      <c r="B78" s="2">
        <v>1</v>
      </c>
    </row>
    <row r="79" spans="1:2" x14ac:dyDescent="0.25">
      <c r="A79">
        <v>264</v>
      </c>
      <c r="B79" s="2">
        <v>1</v>
      </c>
    </row>
    <row r="80" spans="1:2" x14ac:dyDescent="0.25">
      <c r="A80">
        <v>265</v>
      </c>
      <c r="B80" s="2">
        <v>1</v>
      </c>
    </row>
    <row r="81" spans="1:2" x14ac:dyDescent="0.25">
      <c r="A81">
        <v>266</v>
      </c>
      <c r="B81" s="2">
        <v>0</v>
      </c>
    </row>
    <row r="82" spans="1:2" x14ac:dyDescent="0.25">
      <c r="A82">
        <v>267</v>
      </c>
      <c r="B82" s="2">
        <v>0</v>
      </c>
    </row>
    <row r="83" spans="1:2" x14ac:dyDescent="0.25">
      <c r="A83">
        <v>268</v>
      </c>
      <c r="B83" s="2">
        <v>1</v>
      </c>
    </row>
    <row r="84" spans="1:2" x14ac:dyDescent="0.25">
      <c r="A84">
        <v>269</v>
      </c>
      <c r="B84" s="2">
        <v>1</v>
      </c>
    </row>
    <row r="85" spans="1:2" x14ac:dyDescent="0.25">
      <c r="A85">
        <v>270</v>
      </c>
      <c r="B85" s="2">
        <v>1</v>
      </c>
    </row>
    <row r="86" spans="1:2" x14ac:dyDescent="0.25">
      <c r="A86">
        <v>271</v>
      </c>
      <c r="B86" s="2">
        <v>0</v>
      </c>
    </row>
    <row r="87" spans="1:2" x14ac:dyDescent="0.25">
      <c r="A87">
        <v>272</v>
      </c>
      <c r="B87" s="2">
        <v>1</v>
      </c>
    </row>
    <row r="88" spans="1:2" x14ac:dyDescent="0.25">
      <c r="A88">
        <v>273</v>
      </c>
      <c r="B88" s="2">
        <v>1</v>
      </c>
    </row>
    <row r="89" spans="1:2" x14ac:dyDescent="0.25">
      <c r="A89">
        <v>274</v>
      </c>
      <c r="B89" s="2">
        <v>1</v>
      </c>
    </row>
    <row r="90" spans="1:2" x14ac:dyDescent="0.25">
      <c r="A90">
        <v>275</v>
      </c>
      <c r="B90" s="2">
        <v>0</v>
      </c>
    </row>
    <row r="91" spans="1:2" x14ac:dyDescent="0.25">
      <c r="A91">
        <v>276</v>
      </c>
      <c r="B91" s="2">
        <v>0</v>
      </c>
    </row>
    <row r="92" spans="1:2" x14ac:dyDescent="0.25">
      <c r="A92">
        <v>277</v>
      </c>
      <c r="B92" s="2">
        <v>0</v>
      </c>
    </row>
    <row r="93" spans="1:2" x14ac:dyDescent="0.25">
      <c r="A93">
        <v>278</v>
      </c>
      <c r="B93" s="2">
        <v>1</v>
      </c>
    </row>
    <row r="94" spans="1:2" x14ac:dyDescent="0.25">
      <c r="A94">
        <v>279</v>
      </c>
      <c r="B94" s="2">
        <v>1</v>
      </c>
    </row>
    <row r="95" spans="1:2" x14ac:dyDescent="0.25">
      <c r="A95">
        <v>280</v>
      </c>
      <c r="B95" s="2">
        <v>1</v>
      </c>
    </row>
    <row r="96" spans="1:2" x14ac:dyDescent="0.25">
      <c r="A96">
        <v>281</v>
      </c>
      <c r="B96" s="2">
        <v>1</v>
      </c>
    </row>
    <row r="97" spans="1:2" x14ac:dyDescent="0.25">
      <c r="A97">
        <v>282</v>
      </c>
      <c r="B97" s="2">
        <v>1</v>
      </c>
    </row>
    <row r="98" spans="1:2" x14ac:dyDescent="0.25">
      <c r="A98">
        <v>283</v>
      </c>
      <c r="B98" s="2">
        <v>1</v>
      </c>
    </row>
    <row r="99" spans="1:2" x14ac:dyDescent="0.25">
      <c r="A99">
        <v>284</v>
      </c>
      <c r="B99" s="2">
        <v>1</v>
      </c>
    </row>
    <row r="100" spans="1:2" x14ac:dyDescent="0.25">
      <c r="A100">
        <v>285</v>
      </c>
      <c r="B100" s="2">
        <v>1</v>
      </c>
    </row>
    <row r="101" spans="1:2" x14ac:dyDescent="0.25">
      <c r="A101">
        <v>286</v>
      </c>
      <c r="B101" s="2">
        <v>1</v>
      </c>
    </row>
    <row r="102" spans="1:2" x14ac:dyDescent="0.25">
      <c r="A102">
        <v>287</v>
      </c>
      <c r="B102" s="2">
        <v>1</v>
      </c>
    </row>
    <row r="103" spans="1:2" x14ac:dyDescent="0.25">
      <c r="A103">
        <v>288</v>
      </c>
      <c r="B103" s="2">
        <v>1</v>
      </c>
    </row>
    <row r="104" spans="1:2" x14ac:dyDescent="0.25">
      <c r="A104">
        <v>289</v>
      </c>
      <c r="B104" s="2">
        <v>1</v>
      </c>
    </row>
    <row r="105" spans="1:2" x14ac:dyDescent="0.25">
      <c r="A105">
        <v>290</v>
      </c>
      <c r="B105" s="2">
        <v>1</v>
      </c>
    </row>
    <row r="106" spans="1:2" x14ac:dyDescent="0.25">
      <c r="A106">
        <v>291</v>
      </c>
      <c r="B106" s="2">
        <v>1</v>
      </c>
    </row>
    <row r="107" spans="1:2" x14ac:dyDescent="0.25">
      <c r="A107">
        <v>292</v>
      </c>
      <c r="B107" s="2">
        <v>1</v>
      </c>
    </row>
    <row r="108" spans="1:2" x14ac:dyDescent="0.25">
      <c r="A108">
        <v>293</v>
      </c>
      <c r="B108" s="2">
        <v>0</v>
      </c>
    </row>
    <row r="109" spans="1:2" x14ac:dyDescent="0.25">
      <c r="A109">
        <v>294</v>
      </c>
      <c r="B109" s="2">
        <v>1</v>
      </c>
    </row>
    <row r="110" spans="1:2" x14ac:dyDescent="0.25">
      <c r="A110">
        <v>295</v>
      </c>
      <c r="B110" s="2">
        <v>1</v>
      </c>
    </row>
    <row r="111" spans="1:2" x14ac:dyDescent="0.25">
      <c r="A111">
        <v>296</v>
      </c>
      <c r="B111" s="2">
        <v>0</v>
      </c>
    </row>
    <row r="112" spans="1:2" x14ac:dyDescent="0.25">
      <c r="A112">
        <v>297</v>
      </c>
      <c r="B112" s="2">
        <v>0</v>
      </c>
    </row>
    <row r="113" spans="1:2" x14ac:dyDescent="0.25">
      <c r="A113">
        <v>298</v>
      </c>
      <c r="B113" s="2">
        <v>0</v>
      </c>
    </row>
    <row r="114" spans="1:2" x14ac:dyDescent="0.25">
      <c r="A114">
        <v>299</v>
      </c>
      <c r="B114" s="2">
        <v>1</v>
      </c>
    </row>
    <row r="115" spans="1:2" x14ac:dyDescent="0.25">
      <c r="A115">
        <v>300</v>
      </c>
      <c r="B115" s="2">
        <v>1</v>
      </c>
    </row>
    <row r="116" spans="1:2" x14ac:dyDescent="0.25">
      <c r="A116">
        <v>301</v>
      </c>
      <c r="B116" s="2">
        <v>1</v>
      </c>
    </row>
    <row r="117" spans="1:2" x14ac:dyDescent="0.25">
      <c r="A117">
        <v>302</v>
      </c>
      <c r="B117" s="2">
        <v>0</v>
      </c>
    </row>
    <row r="118" spans="1:2" x14ac:dyDescent="0.25">
      <c r="A118">
        <v>303</v>
      </c>
      <c r="B118" s="2">
        <v>1</v>
      </c>
    </row>
    <row r="119" spans="1:2" x14ac:dyDescent="0.25">
      <c r="A119">
        <v>304</v>
      </c>
      <c r="B119" s="2">
        <v>0</v>
      </c>
    </row>
    <row r="120" spans="1:2" x14ac:dyDescent="0.25">
      <c r="A120">
        <v>305</v>
      </c>
      <c r="B120" s="2">
        <v>1</v>
      </c>
    </row>
    <row r="121" spans="1:2" x14ac:dyDescent="0.25">
      <c r="A121">
        <v>306</v>
      </c>
      <c r="B121" s="2">
        <v>1</v>
      </c>
    </row>
    <row r="122" spans="1:2" x14ac:dyDescent="0.25">
      <c r="A122">
        <v>307</v>
      </c>
      <c r="B122" s="2">
        <v>1</v>
      </c>
    </row>
    <row r="123" spans="1:2" x14ac:dyDescent="0.25">
      <c r="A123">
        <v>308</v>
      </c>
      <c r="B123" s="2">
        <v>1</v>
      </c>
    </row>
    <row r="124" spans="1:2" x14ac:dyDescent="0.25">
      <c r="A124">
        <v>309</v>
      </c>
      <c r="B124" s="2">
        <v>0</v>
      </c>
    </row>
    <row r="125" spans="1:2" x14ac:dyDescent="0.25">
      <c r="A125">
        <v>310</v>
      </c>
      <c r="B125" s="2">
        <v>0</v>
      </c>
    </row>
    <row r="126" spans="1:2" x14ac:dyDescent="0.25">
      <c r="A126">
        <v>311</v>
      </c>
      <c r="B126" s="2">
        <v>1</v>
      </c>
    </row>
    <row r="127" spans="1:2" x14ac:dyDescent="0.25">
      <c r="A127">
        <v>312</v>
      </c>
      <c r="B127" s="2">
        <v>0</v>
      </c>
    </row>
    <row r="128" spans="1:2" x14ac:dyDescent="0.25">
      <c r="A128">
        <v>313</v>
      </c>
      <c r="B128" s="2">
        <v>1</v>
      </c>
    </row>
    <row r="129" spans="1:2" x14ac:dyDescent="0.25">
      <c r="A129">
        <v>314</v>
      </c>
      <c r="B129" s="2">
        <v>0</v>
      </c>
    </row>
    <row r="130" spans="1:2" x14ac:dyDescent="0.25">
      <c r="A130">
        <v>315</v>
      </c>
      <c r="B130" s="2">
        <v>0</v>
      </c>
    </row>
    <row r="131" spans="1:2" x14ac:dyDescent="0.25">
      <c r="A131">
        <v>316</v>
      </c>
      <c r="B131" s="2">
        <v>0</v>
      </c>
    </row>
    <row r="132" spans="1:2" x14ac:dyDescent="0.25">
      <c r="A132">
        <v>317</v>
      </c>
      <c r="B132" s="2">
        <v>0</v>
      </c>
    </row>
    <row r="133" spans="1:2" x14ac:dyDescent="0.25">
      <c r="A133">
        <v>318</v>
      </c>
      <c r="B133" s="2">
        <v>1</v>
      </c>
    </row>
    <row r="134" spans="1:2" x14ac:dyDescent="0.25">
      <c r="A134">
        <v>319</v>
      </c>
      <c r="B134" s="2">
        <v>1</v>
      </c>
    </row>
    <row r="135" spans="1:2" x14ac:dyDescent="0.25">
      <c r="A135">
        <v>320</v>
      </c>
      <c r="B135" s="2">
        <v>1</v>
      </c>
    </row>
    <row r="136" spans="1:2" x14ac:dyDescent="0.25">
      <c r="A136">
        <v>321</v>
      </c>
      <c r="B136" s="2">
        <v>1</v>
      </c>
    </row>
    <row r="137" spans="1:2" x14ac:dyDescent="0.25">
      <c r="A137">
        <v>322</v>
      </c>
      <c r="B137" s="2">
        <v>1</v>
      </c>
    </row>
    <row r="138" spans="1:2" x14ac:dyDescent="0.25">
      <c r="A138">
        <v>323</v>
      </c>
      <c r="B138" s="2">
        <v>0</v>
      </c>
    </row>
    <row r="139" spans="1:2" x14ac:dyDescent="0.25">
      <c r="A139">
        <v>324</v>
      </c>
      <c r="B139" s="2">
        <v>1</v>
      </c>
    </row>
    <row r="140" spans="1:2" x14ac:dyDescent="0.25">
      <c r="A140">
        <v>325</v>
      </c>
      <c r="B140" s="2">
        <v>0</v>
      </c>
    </row>
    <row r="141" spans="1:2" x14ac:dyDescent="0.25">
      <c r="A141">
        <v>326</v>
      </c>
      <c r="B141" s="2">
        <v>1</v>
      </c>
    </row>
    <row r="142" spans="1:2" x14ac:dyDescent="0.25">
      <c r="A142">
        <v>327</v>
      </c>
      <c r="B142" s="2">
        <v>0</v>
      </c>
    </row>
    <row r="143" spans="1:2" x14ac:dyDescent="0.25">
      <c r="A143">
        <v>328</v>
      </c>
      <c r="B143" s="2">
        <v>0</v>
      </c>
    </row>
    <row r="144" spans="1:2" x14ac:dyDescent="0.25">
      <c r="A144">
        <v>329</v>
      </c>
      <c r="B144" s="2">
        <v>1</v>
      </c>
    </row>
    <row r="145" spans="1:2" x14ac:dyDescent="0.25">
      <c r="A145">
        <v>330</v>
      </c>
      <c r="B145" s="2">
        <v>1</v>
      </c>
    </row>
    <row r="146" spans="1:2" x14ac:dyDescent="0.25">
      <c r="A146">
        <v>331</v>
      </c>
      <c r="B146" s="2">
        <v>0</v>
      </c>
    </row>
    <row r="147" spans="1:2" x14ac:dyDescent="0.25">
      <c r="A147">
        <v>332</v>
      </c>
      <c r="B147" s="2">
        <v>0</v>
      </c>
    </row>
    <row r="148" spans="1:2" x14ac:dyDescent="0.25">
      <c r="A148">
        <v>333</v>
      </c>
      <c r="B148" s="2">
        <v>1</v>
      </c>
    </row>
    <row r="149" spans="1:2" x14ac:dyDescent="0.25">
      <c r="A149">
        <v>334</v>
      </c>
      <c r="B149" s="2">
        <v>1</v>
      </c>
    </row>
    <row r="150" spans="1:2" x14ac:dyDescent="0.25">
      <c r="A150">
        <v>335</v>
      </c>
      <c r="B150" s="2">
        <v>1</v>
      </c>
    </row>
    <row r="151" spans="1:2" x14ac:dyDescent="0.25">
      <c r="A151">
        <v>336</v>
      </c>
      <c r="B151" s="2">
        <v>1</v>
      </c>
    </row>
    <row r="152" spans="1:2" x14ac:dyDescent="0.25">
      <c r="A152">
        <v>337</v>
      </c>
      <c r="B152" s="2">
        <v>0</v>
      </c>
    </row>
    <row r="153" spans="1:2" x14ac:dyDescent="0.25">
      <c r="A153">
        <v>338</v>
      </c>
      <c r="B153" s="2">
        <v>1</v>
      </c>
    </row>
    <row r="154" spans="1:2" x14ac:dyDescent="0.25">
      <c r="A154">
        <v>339</v>
      </c>
      <c r="B154" s="2">
        <v>1</v>
      </c>
    </row>
    <row r="155" spans="1:2" x14ac:dyDescent="0.25">
      <c r="A155">
        <v>340</v>
      </c>
      <c r="B155" s="2">
        <v>1</v>
      </c>
    </row>
    <row r="156" spans="1:2" x14ac:dyDescent="0.25">
      <c r="A156">
        <v>341</v>
      </c>
      <c r="B156" s="2">
        <v>1</v>
      </c>
    </row>
    <row r="157" spans="1:2" x14ac:dyDescent="0.25">
      <c r="A157">
        <v>342</v>
      </c>
      <c r="B157" s="2">
        <v>1</v>
      </c>
    </row>
    <row r="158" spans="1:2" x14ac:dyDescent="0.25">
      <c r="A158">
        <v>343</v>
      </c>
      <c r="B158" s="2">
        <v>1</v>
      </c>
    </row>
    <row r="159" spans="1:2" x14ac:dyDescent="0.25">
      <c r="A159">
        <v>344</v>
      </c>
      <c r="B159" s="2">
        <v>1</v>
      </c>
    </row>
    <row r="160" spans="1:2" x14ac:dyDescent="0.25">
      <c r="A160">
        <v>345</v>
      </c>
      <c r="B160" s="2">
        <v>2</v>
      </c>
    </row>
    <row r="161" spans="1:2" x14ac:dyDescent="0.25">
      <c r="A161">
        <v>346</v>
      </c>
      <c r="B161" s="2">
        <v>2</v>
      </c>
    </row>
    <row r="162" spans="1:2" x14ac:dyDescent="0.25">
      <c r="A162">
        <v>347</v>
      </c>
      <c r="B162" s="2">
        <v>0</v>
      </c>
    </row>
    <row r="163" spans="1:2" x14ac:dyDescent="0.25">
      <c r="A163">
        <v>348</v>
      </c>
      <c r="B163" s="2">
        <v>0</v>
      </c>
    </row>
    <row r="164" spans="1:2" x14ac:dyDescent="0.25">
      <c r="A164" t="s">
        <v>22</v>
      </c>
      <c r="B164" s="2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8" sqref="C8"/>
    </sheetView>
  </sheetViews>
  <sheetFormatPr defaultRowHeight="15" x14ac:dyDescent="0.25"/>
  <cols>
    <col min="1" max="1" width="19.85546875" bestFit="1" customWidth="1"/>
    <col min="2" max="2" width="5.42578125" customWidth="1"/>
  </cols>
  <sheetData>
    <row r="3" spans="1:3" x14ac:dyDescent="0.25">
      <c r="A3" s="1" t="s">
        <v>26</v>
      </c>
    </row>
    <row r="4" spans="1:3" x14ac:dyDescent="0.25">
      <c r="A4" s="1" t="s">
        <v>25</v>
      </c>
      <c r="B4" t="s">
        <v>24</v>
      </c>
      <c r="C4" t="s">
        <v>27</v>
      </c>
    </row>
    <row r="5" spans="1:3" x14ac:dyDescent="0.25">
      <c r="A5">
        <v>0</v>
      </c>
      <c r="B5" s="2">
        <v>55</v>
      </c>
      <c r="C5">
        <f>GETPIVOTDATA("parcela",$A$3,"nmudou",0)/GETPIVOTDATA("parcela",$A$3)*100</f>
        <v>34.591194968553459</v>
      </c>
    </row>
    <row r="6" spans="1:3" x14ac:dyDescent="0.25">
      <c r="A6">
        <v>1</v>
      </c>
      <c r="B6" s="2">
        <v>94</v>
      </c>
      <c r="C6">
        <f>GETPIVOTDATA("parcela",$A$3,"nmudou",1)/GETPIVOTDATA("parcela",$A$3)*100</f>
        <v>59.119496855345908</v>
      </c>
    </row>
    <row r="7" spans="1:3" x14ac:dyDescent="0.25">
      <c r="A7">
        <v>2</v>
      </c>
      <c r="B7" s="2">
        <v>10</v>
      </c>
      <c r="C7">
        <f>GETPIVOTDATA("parcela",$A$3,"nmudou",2)/GETPIVOTDATA("parcela",$A$3)*100</f>
        <v>6.2893081761006293</v>
      </c>
    </row>
    <row r="8" spans="1:3" x14ac:dyDescent="0.25">
      <c r="A8" t="s">
        <v>22</v>
      </c>
      <c r="B8" s="2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opLeftCell="A152" workbookViewId="0">
      <selection sqref="A1:B160"/>
    </sheetView>
  </sheetViews>
  <sheetFormatPr defaultRowHeight="15" x14ac:dyDescent="0.25"/>
  <cols>
    <col min="1" max="1" width="15.42578125" bestFit="1" customWidth="1"/>
    <col min="2" max="2" width="8.42578125" bestFit="1" customWidth="1"/>
  </cols>
  <sheetData>
    <row r="1" spans="1:2" x14ac:dyDescent="0.25">
      <c r="A1" t="s">
        <v>4</v>
      </c>
      <c r="B1" t="s">
        <v>25</v>
      </c>
    </row>
    <row r="2" spans="1:2" x14ac:dyDescent="0.25">
      <c r="A2">
        <v>190</v>
      </c>
      <c r="B2" s="2">
        <v>1</v>
      </c>
    </row>
    <row r="3" spans="1:2" x14ac:dyDescent="0.25">
      <c r="A3">
        <v>191</v>
      </c>
      <c r="B3" s="2">
        <v>2</v>
      </c>
    </row>
    <row r="4" spans="1:2" x14ac:dyDescent="0.25">
      <c r="A4">
        <v>192</v>
      </c>
      <c r="B4" s="2">
        <v>2</v>
      </c>
    </row>
    <row r="5" spans="1:2" x14ac:dyDescent="0.25">
      <c r="A5">
        <v>193</v>
      </c>
      <c r="B5" s="2">
        <v>2</v>
      </c>
    </row>
    <row r="6" spans="1:2" x14ac:dyDescent="0.25">
      <c r="A6">
        <v>194</v>
      </c>
      <c r="B6" s="2">
        <v>2</v>
      </c>
    </row>
    <row r="7" spans="1:2" x14ac:dyDescent="0.25">
      <c r="A7">
        <v>195</v>
      </c>
      <c r="B7" s="2">
        <v>1</v>
      </c>
    </row>
    <row r="8" spans="1:2" x14ac:dyDescent="0.25">
      <c r="A8">
        <v>196</v>
      </c>
      <c r="B8" s="2">
        <v>0</v>
      </c>
    </row>
    <row r="9" spans="1:2" x14ac:dyDescent="0.25">
      <c r="A9">
        <v>197</v>
      </c>
      <c r="B9" s="2">
        <v>0</v>
      </c>
    </row>
    <row r="10" spans="1:2" x14ac:dyDescent="0.25">
      <c r="A10">
        <v>198</v>
      </c>
      <c r="B10" s="2">
        <v>2</v>
      </c>
    </row>
    <row r="11" spans="1:2" x14ac:dyDescent="0.25">
      <c r="A11">
        <v>199</v>
      </c>
      <c r="B11" s="2">
        <v>1</v>
      </c>
    </row>
    <row r="12" spans="1:2" x14ac:dyDescent="0.25">
      <c r="A12">
        <v>200</v>
      </c>
      <c r="B12" s="2">
        <v>0</v>
      </c>
    </row>
    <row r="13" spans="1:2" x14ac:dyDescent="0.25">
      <c r="A13">
        <v>201</v>
      </c>
      <c r="B13" s="2">
        <v>1</v>
      </c>
    </row>
    <row r="14" spans="1:2" x14ac:dyDescent="0.25">
      <c r="A14">
        <v>202</v>
      </c>
      <c r="B14" s="2">
        <v>0</v>
      </c>
    </row>
    <row r="15" spans="1:2" x14ac:dyDescent="0.25">
      <c r="A15">
        <v>203</v>
      </c>
      <c r="B15" s="2">
        <v>0</v>
      </c>
    </row>
    <row r="16" spans="1:2" x14ac:dyDescent="0.25">
      <c r="A16">
        <v>204</v>
      </c>
      <c r="B16" s="2">
        <v>2</v>
      </c>
    </row>
    <row r="17" spans="1:2" x14ac:dyDescent="0.25">
      <c r="A17">
        <v>205</v>
      </c>
      <c r="B17" s="2">
        <v>1</v>
      </c>
    </row>
    <row r="18" spans="1:2" x14ac:dyDescent="0.25">
      <c r="A18">
        <v>206</v>
      </c>
      <c r="B18" s="2">
        <v>0</v>
      </c>
    </row>
    <row r="19" spans="1:2" x14ac:dyDescent="0.25">
      <c r="A19">
        <v>207</v>
      </c>
      <c r="B19" s="2">
        <v>0</v>
      </c>
    </row>
    <row r="20" spans="1:2" x14ac:dyDescent="0.25">
      <c r="A20">
        <v>208</v>
      </c>
      <c r="B20" s="2">
        <v>1</v>
      </c>
    </row>
    <row r="21" spans="1:2" x14ac:dyDescent="0.25">
      <c r="A21">
        <v>209</v>
      </c>
      <c r="B21" s="2">
        <v>1</v>
      </c>
    </row>
    <row r="22" spans="1:2" x14ac:dyDescent="0.25">
      <c r="A22">
        <v>210</v>
      </c>
      <c r="B22" s="2">
        <v>1</v>
      </c>
    </row>
    <row r="23" spans="1:2" x14ac:dyDescent="0.25">
      <c r="A23">
        <v>211</v>
      </c>
      <c r="B23" s="2">
        <v>1</v>
      </c>
    </row>
    <row r="24" spans="1:2" x14ac:dyDescent="0.25">
      <c r="A24">
        <v>212</v>
      </c>
      <c r="B24" s="2">
        <v>1</v>
      </c>
    </row>
    <row r="25" spans="1:2" x14ac:dyDescent="0.25">
      <c r="A25">
        <v>213</v>
      </c>
      <c r="B25" s="2">
        <v>1</v>
      </c>
    </row>
    <row r="26" spans="1:2" x14ac:dyDescent="0.25">
      <c r="A26">
        <v>214</v>
      </c>
      <c r="B26" s="2">
        <v>1</v>
      </c>
    </row>
    <row r="27" spans="1:2" x14ac:dyDescent="0.25">
      <c r="A27">
        <v>215</v>
      </c>
      <c r="B27" s="2">
        <v>2</v>
      </c>
    </row>
    <row r="28" spans="1:2" x14ac:dyDescent="0.25">
      <c r="A28">
        <v>216</v>
      </c>
      <c r="B28" s="2">
        <v>0</v>
      </c>
    </row>
    <row r="29" spans="1:2" x14ac:dyDescent="0.25">
      <c r="A29">
        <v>217</v>
      </c>
      <c r="B29" s="2">
        <v>1</v>
      </c>
    </row>
    <row r="30" spans="1:2" x14ac:dyDescent="0.25">
      <c r="A30">
        <v>218</v>
      </c>
      <c r="B30" s="2">
        <v>1</v>
      </c>
    </row>
    <row r="31" spans="1:2" x14ac:dyDescent="0.25">
      <c r="A31">
        <v>219</v>
      </c>
      <c r="B31" s="2">
        <v>1</v>
      </c>
    </row>
    <row r="32" spans="1:2" x14ac:dyDescent="0.25">
      <c r="A32">
        <v>220</v>
      </c>
      <c r="B32" s="2">
        <v>1</v>
      </c>
    </row>
    <row r="33" spans="1:2" x14ac:dyDescent="0.25">
      <c r="A33">
        <v>221</v>
      </c>
      <c r="B33" s="2">
        <v>0</v>
      </c>
    </row>
    <row r="34" spans="1:2" x14ac:dyDescent="0.25">
      <c r="A34">
        <v>222</v>
      </c>
      <c r="B34" s="2">
        <v>1</v>
      </c>
    </row>
    <row r="35" spans="1:2" x14ac:dyDescent="0.25">
      <c r="A35">
        <v>223</v>
      </c>
      <c r="B35" s="2">
        <v>1</v>
      </c>
    </row>
    <row r="36" spans="1:2" x14ac:dyDescent="0.25">
      <c r="A36">
        <v>224</v>
      </c>
      <c r="B36" s="2">
        <v>0</v>
      </c>
    </row>
    <row r="37" spans="1:2" x14ac:dyDescent="0.25">
      <c r="A37">
        <v>225</v>
      </c>
      <c r="B37" s="2">
        <v>0</v>
      </c>
    </row>
    <row r="38" spans="1:2" x14ac:dyDescent="0.25">
      <c r="A38">
        <v>226</v>
      </c>
      <c r="B38" s="2">
        <v>1</v>
      </c>
    </row>
    <row r="39" spans="1:2" x14ac:dyDescent="0.25">
      <c r="A39">
        <v>227</v>
      </c>
      <c r="B39" s="2">
        <v>1</v>
      </c>
    </row>
    <row r="40" spans="1:2" x14ac:dyDescent="0.25">
      <c r="A40">
        <v>228</v>
      </c>
      <c r="B40" s="2">
        <v>0</v>
      </c>
    </row>
    <row r="41" spans="1:2" x14ac:dyDescent="0.25">
      <c r="A41">
        <v>229</v>
      </c>
      <c r="B41" s="2">
        <v>1</v>
      </c>
    </row>
    <row r="42" spans="1:2" x14ac:dyDescent="0.25">
      <c r="A42">
        <v>230</v>
      </c>
      <c r="B42" s="2">
        <v>1</v>
      </c>
    </row>
    <row r="43" spans="1:2" x14ac:dyDescent="0.25">
      <c r="A43">
        <v>231</v>
      </c>
      <c r="B43" s="2">
        <v>0</v>
      </c>
    </row>
    <row r="44" spans="1:2" x14ac:dyDescent="0.25">
      <c r="A44">
        <v>232</v>
      </c>
      <c r="B44" s="2">
        <v>0</v>
      </c>
    </row>
    <row r="45" spans="1:2" x14ac:dyDescent="0.25">
      <c r="A45">
        <v>233</v>
      </c>
      <c r="B45" s="2">
        <v>0</v>
      </c>
    </row>
    <row r="46" spans="1:2" x14ac:dyDescent="0.25">
      <c r="A46">
        <v>234</v>
      </c>
      <c r="B46" s="2">
        <v>1</v>
      </c>
    </row>
    <row r="47" spans="1:2" x14ac:dyDescent="0.25">
      <c r="A47">
        <v>235</v>
      </c>
      <c r="B47" s="2">
        <v>0</v>
      </c>
    </row>
    <row r="48" spans="1:2" x14ac:dyDescent="0.25">
      <c r="A48">
        <v>236</v>
      </c>
      <c r="B48" s="2">
        <v>1</v>
      </c>
    </row>
    <row r="49" spans="1:2" x14ac:dyDescent="0.25">
      <c r="A49">
        <v>237</v>
      </c>
      <c r="B49" s="2">
        <v>1</v>
      </c>
    </row>
    <row r="50" spans="1:2" x14ac:dyDescent="0.25">
      <c r="A50">
        <v>238</v>
      </c>
      <c r="B50" s="2">
        <v>1</v>
      </c>
    </row>
    <row r="51" spans="1:2" x14ac:dyDescent="0.25">
      <c r="A51">
        <v>239</v>
      </c>
      <c r="B51" s="2">
        <v>1</v>
      </c>
    </row>
    <row r="52" spans="1:2" x14ac:dyDescent="0.25">
      <c r="A52">
        <v>240</v>
      </c>
      <c r="B52" s="2">
        <v>1</v>
      </c>
    </row>
    <row r="53" spans="1:2" x14ac:dyDescent="0.25">
      <c r="A53">
        <v>241</v>
      </c>
      <c r="B53" s="2">
        <v>0</v>
      </c>
    </row>
    <row r="54" spans="1:2" x14ac:dyDescent="0.25">
      <c r="A54">
        <v>242</v>
      </c>
      <c r="B54" s="2">
        <v>0</v>
      </c>
    </row>
    <row r="55" spans="1:2" x14ac:dyDescent="0.25">
      <c r="A55">
        <v>243</v>
      </c>
      <c r="B55" s="2">
        <v>0</v>
      </c>
    </row>
    <row r="56" spans="1:2" x14ac:dyDescent="0.25">
      <c r="A56">
        <v>244</v>
      </c>
      <c r="B56" s="2">
        <v>0</v>
      </c>
    </row>
    <row r="57" spans="1:2" x14ac:dyDescent="0.25">
      <c r="A57">
        <v>245</v>
      </c>
      <c r="B57" s="2">
        <v>1</v>
      </c>
    </row>
    <row r="58" spans="1:2" x14ac:dyDescent="0.25">
      <c r="A58">
        <v>246</v>
      </c>
      <c r="B58" s="2">
        <v>1</v>
      </c>
    </row>
    <row r="59" spans="1:2" x14ac:dyDescent="0.25">
      <c r="A59">
        <v>247</v>
      </c>
      <c r="B59" s="2">
        <v>1</v>
      </c>
    </row>
    <row r="60" spans="1:2" x14ac:dyDescent="0.25">
      <c r="A60">
        <v>248</v>
      </c>
      <c r="B60" s="2">
        <v>1</v>
      </c>
    </row>
    <row r="61" spans="1:2" x14ac:dyDescent="0.25">
      <c r="A61">
        <v>249</v>
      </c>
      <c r="B61" s="2">
        <v>1</v>
      </c>
    </row>
    <row r="62" spans="1:2" x14ac:dyDescent="0.25">
      <c r="A62">
        <v>250</v>
      </c>
      <c r="B62" s="2">
        <v>0</v>
      </c>
    </row>
    <row r="63" spans="1:2" x14ac:dyDescent="0.25">
      <c r="A63">
        <v>251</v>
      </c>
      <c r="B63" s="2">
        <v>1</v>
      </c>
    </row>
    <row r="64" spans="1:2" x14ac:dyDescent="0.25">
      <c r="A64">
        <v>252</v>
      </c>
      <c r="B64" s="2">
        <v>1</v>
      </c>
    </row>
    <row r="65" spans="1:2" x14ac:dyDescent="0.25">
      <c r="A65">
        <v>253</v>
      </c>
      <c r="B65" s="2">
        <v>0</v>
      </c>
    </row>
    <row r="66" spans="1:2" x14ac:dyDescent="0.25">
      <c r="A66">
        <v>254</v>
      </c>
      <c r="B66" s="2">
        <v>0</v>
      </c>
    </row>
    <row r="67" spans="1:2" x14ac:dyDescent="0.25">
      <c r="A67">
        <v>255</v>
      </c>
      <c r="B67" s="2">
        <v>0</v>
      </c>
    </row>
    <row r="68" spans="1:2" x14ac:dyDescent="0.25">
      <c r="A68">
        <v>256</v>
      </c>
      <c r="B68" s="2">
        <v>0</v>
      </c>
    </row>
    <row r="69" spans="1:2" x14ac:dyDescent="0.25">
      <c r="A69">
        <v>257</v>
      </c>
      <c r="B69" s="2">
        <v>0</v>
      </c>
    </row>
    <row r="70" spans="1:2" x14ac:dyDescent="0.25">
      <c r="A70">
        <v>258</v>
      </c>
      <c r="B70" s="2">
        <v>0</v>
      </c>
    </row>
    <row r="71" spans="1:2" x14ac:dyDescent="0.25">
      <c r="A71">
        <v>259</v>
      </c>
      <c r="B71" s="2">
        <v>1</v>
      </c>
    </row>
    <row r="72" spans="1:2" x14ac:dyDescent="0.25">
      <c r="A72">
        <v>260</v>
      </c>
      <c r="B72" s="2">
        <v>2</v>
      </c>
    </row>
    <row r="73" spans="1:2" x14ac:dyDescent="0.25">
      <c r="A73">
        <v>261</v>
      </c>
      <c r="B73" s="2">
        <v>1</v>
      </c>
    </row>
    <row r="74" spans="1:2" x14ac:dyDescent="0.25">
      <c r="A74">
        <v>262</v>
      </c>
      <c r="B74" s="2">
        <v>1</v>
      </c>
    </row>
    <row r="75" spans="1:2" x14ac:dyDescent="0.25">
      <c r="A75">
        <v>263</v>
      </c>
      <c r="B75" s="2">
        <v>1</v>
      </c>
    </row>
    <row r="76" spans="1:2" x14ac:dyDescent="0.25">
      <c r="A76">
        <v>264</v>
      </c>
      <c r="B76" s="2">
        <v>1</v>
      </c>
    </row>
    <row r="77" spans="1:2" x14ac:dyDescent="0.25">
      <c r="A77">
        <v>265</v>
      </c>
      <c r="B77" s="2">
        <v>1</v>
      </c>
    </row>
    <row r="78" spans="1:2" x14ac:dyDescent="0.25">
      <c r="A78">
        <v>266</v>
      </c>
      <c r="B78" s="2">
        <v>0</v>
      </c>
    </row>
    <row r="79" spans="1:2" x14ac:dyDescent="0.25">
      <c r="A79">
        <v>267</v>
      </c>
      <c r="B79" s="2">
        <v>0</v>
      </c>
    </row>
    <row r="80" spans="1:2" x14ac:dyDescent="0.25">
      <c r="A80">
        <v>268</v>
      </c>
      <c r="B80" s="2">
        <v>1</v>
      </c>
    </row>
    <row r="81" spans="1:2" x14ac:dyDescent="0.25">
      <c r="A81">
        <v>269</v>
      </c>
      <c r="B81" s="2">
        <v>1</v>
      </c>
    </row>
    <row r="82" spans="1:2" x14ac:dyDescent="0.25">
      <c r="A82">
        <v>270</v>
      </c>
      <c r="B82" s="2">
        <v>1</v>
      </c>
    </row>
    <row r="83" spans="1:2" x14ac:dyDescent="0.25">
      <c r="A83">
        <v>271</v>
      </c>
      <c r="B83" s="2">
        <v>0</v>
      </c>
    </row>
    <row r="84" spans="1:2" x14ac:dyDescent="0.25">
      <c r="A84">
        <v>272</v>
      </c>
      <c r="B84" s="2">
        <v>1</v>
      </c>
    </row>
    <row r="85" spans="1:2" x14ac:dyDescent="0.25">
      <c r="A85">
        <v>273</v>
      </c>
      <c r="B85" s="2">
        <v>1</v>
      </c>
    </row>
    <row r="86" spans="1:2" x14ac:dyDescent="0.25">
      <c r="A86">
        <v>274</v>
      </c>
      <c r="B86" s="2">
        <v>1</v>
      </c>
    </row>
    <row r="87" spans="1:2" x14ac:dyDescent="0.25">
      <c r="A87">
        <v>275</v>
      </c>
      <c r="B87" s="2">
        <v>0</v>
      </c>
    </row>
    <row r="88" spans="1:2" x14ac:dyDescent="0.25">
      <c r="A88">
        <v>276</v>
      </c>
      <c r="B88" s="2">
        <v>0</v>
      </c>
    </row>
    <row r="89" spans="1:2" x14ac:dyDescent="0.25">
      <c r="A89">
        <v>277</v>
      </c>
      <c r="B89" s="2">
        <v>0</v>
      </c>
    </row>
    <row r="90" spans="1:2" x14ac:dyDescent="0.25">
      <c r="A90">
        <v>278</v>
      </c>
      <c r="B90" s="2">
        <v>1</v>
      </c>
    </row>
    <row r="91" spans="1:2" x14ac:dyDescent="0.25">
      <c r="A91">
        <v>279</v>
      </c>
      <c r="B91" s="2">
        <v>1</v>
      </c>
    </row>
    <row r="92" spans="1:2" x14ac:dyDescent="0.25">
      <c r="A92">
        <v>280</v>
      </c>
      <c r="B92" s="2">
        <v>1</v>
      </c>
    </row>
    <row r="93" spans="1:2" x14ac:dyDescent="0.25">
      <c r="A93">
        <v>281</v>
      </c>
      <c r="B93" s="2">
        <v>1</v>
      </c>
    </row>
    <row r="94" spans="1:2" x14ac:dyDescent="0.25">
      <c r="A94">
        <v>282</v>
      </c>
      <c r="B94" s="2">
        <v>1</v>
      </c>
    </row>
    <row r="95" spans="1:2" x14ac:dyDescent="0.25">
      <c r="A95">
        <v>283</v>
      </c>
      <c r="B95" s="2">
        <v>1</v>
      </c>
    </row>
    <row r="96" spans="1:2" x14ac:dyDescent="0.25">
      <c r="A96">
        <v>284</v>
      </c>
      <c r="B96" s="2">
        <v>1</v>
      </c>
    </row>
    <row r="97" spans="1:2" x14ac:dyDescent="0.25">
      <c r="A97">
        <v>285</v>
      </c>
      <c r="B97" s="2">
        <v>1</v>
      </c>
    </row>
    <row r="98" spans="1:2" x14ac:dyDescent="0.25">
      <c r="A98">
        <v>286</v>
      </c>
      <c r="B98" s="2">
        <v>1</v>
      </c>
    </row>
    <row r="99" spans="1:2" x14ac:dyDescent="0.25">
      <c r="A99">
        <v>287</v>
      </c>
      <c r="B99" s="2">
        <v>1</v>
      </c>
    </row>
    <row r="100" spans="1:2" x14ac:dyDescent="0.25">
      <c r="A100">
        <v>288</v>
      </c>
      <c r="B100" s="2">
        <v>1</v>
      </c>
    </row>
    <row r="101" spans="1:2" x14ac:dyDescent="0.25">
      <c r="A101">
        <v>289</v>
      </c>
      <c r="B101" s="2">
        <v>1</v>
      </c>
    </row>
    <row r="102" spans="1:2" x14ac:dyDescent="0.25">
      <c r="A102">
        <v>290</v>
      </c>
      <c r="B102" s="2">
        <v>1</v>
      </c>
    </row>
    <row r="103" spans="1:2" x14ac:dyDescent="0.25">
      <c r="A103">
        <v>291</v>
      </c>
      <c r="B103" s="2">
        <v>1</v>
      </c>
    </row>
    <row r="104" spans="1:2" x14ac:dyDescent="0.25">
      <c r="A104">
        <v>292</v>
      </c>
      <c r="B104" s="2">
        <v>1</v>
      </c>
    </row>
    <row r="105" spans="1:2" x14ac:dyDescent="0.25">
      <c r="A105">
        <v>293</v>
      </c>
      <c r="B105" s="2">
        <v>0</v>
      </c>
    </row>
    <row r="106" spans="1:2" x14ac:dyDescent="0.25">
      <c r="A106">
        <v>294</v>
      </c>
      <c r="B106" s="2">
        <v>1</v>
      </c>
    </row>
    <row r="107" spans="1:2" x14ac:dyDescent="0.25">
      <c r="A107">
        <v>295</v>
      </c>
      <c r="B107" s="2">
        <v>1</v>
      </c>
    </row>
    <row r="108" spans="1:2" x14ac:dyDescent="0.25">
      <c r="A108">
        <v>296</v>
      </c>
      <c r="B108" s="2">
        <v>0</v>
      </c>
    </row>
    <row r="109" spans="1:2" x14ac:dyDescent="0.25">
      <c r="A109">
        <v>297</v>
      </c>
      <c r="B109" s="2">
        <v>0</v>
      </c>
    </row>
    <row r="110" spans="1:2" x14ac:dyDescent="0.25">
      <c r="A110">
        <v>298</v>
      </c>
      <c r="B110" s="2">
        <v>0</v>
      </c>
    </row>
    <row r="111" spans="1:2" x14ac:dyDescent="0.25">
      <c r="A111">
        <v>299</v>
      </c>
      <c r="B111" s="2">
        <v>1</v>
      </c>
    </row>
    <row r="112" spans="1:2" x14ac:dyDescent="0.25">
      <c r="A112">
        <v>300</v>
      </c>
      <c r="B112" s="2">
        <v>1</v>
      </c>
    </row>
    <row r="113" spans="1:2" x14ac:dyDescent="0.25">
      <c r="A113">
        <v>301</v>
      </c>
      <c r="B113" s="2">
        <v>1</v>
      </c>
    </row>
    <row r="114" spans="1:2" x14ac:dyDescent="0.25">
      <c r="A114">
        <v>302</v>
      </c>
      <c r="B114" s="2">
        <v>0</v>
      </c>
    </row>
    <row r="115" spans="1:2" x14ac:dyDescent="0.25">
      <c r="A115">
        <v>303</v>
      </c>
      <c r="B115" s="2">
        <v>1</v>
      </c>
    </row>
    <row r="116" spans="1:2" x14ac:dyDescent="0.25">
      <c r="A116">
        <v>304</v>
      </c>
      <c r="B116" s="2">
        <v>0</v>
      </c>
    </row>
    <row r="117" spans="1:2" x14ac:dyDescent="0.25">
      <c r="A117">
        <v>305</v>
      </c>
      <c r="B117" s="2">
        <v>1</v>
      </c>
    </row>
    <row r="118" spans="1:2" x14ac:dyDescent="0.25">
      <c r="A118">
        <v>306</v>
      </c>
      <c r="B118" s="2">
        <v>1</v>
      </c>
    </row>
    <row r="119" spans="1:2" x14ac:dyDescent="0.25">
      <c r="A119">
        <v>307</v>
      </c>
      <c r="B119" s="2">
        <v>1</v>
      </c>
    </row>
    <row r="120" spans="1:2" x14ac:dyDescent="0.25">
      <c r="A120">
        <v>308</v>
      </c>
      <c r="B120" s="2">
        <v>1</v>
      </c>
    </row>
    <row r="121" spans="1:2" x14ac:dyDescent="0.25">
      <c r="A121">
        <v>309</v>
      </c>
      <c r="B121" s="2">
        <v>0</v>
      </c>
    </row>
    <row r="122" spans="1:2" x14ac:dyDescent="0.25">
      <c r="A122">
        <v>310</v>
      </c>
      <c r="B122" s="2">
        <v>0</v>
      </c>
    </row>
    <row r="123" spans="1:2" x14ac:dyDescent="0.25">
      <c r="A123">
        <v>311</v>
      </c>
      <c r="B123" s="2">
        <v>1</v>
      </c>
    </row>
    <row r="124" spans="1:2" x14ac:dyDescent="0.25">
      <c r="A124">
        <v>312</v>
      </c>
      <c r="B124" s="2">
        <v>0</v>
      </c>
    </row>
    <row r="125" spans="1:2" x14ac:dyDescent="0.25">
      <c r="A125">
        <v>313</v>
      </c>
      <c r="B125" s="2">
        <v>1</v>
      </c>
    </row>
    <row r="126" spans="1:2" x14ac:dyDescent="0.25">
      <c r="A126">
        <v>314</v>
      </c>
      <c r="B126" s="2">
        <v>0</v>
      </c>
    </row>
    <row r="127" spans="1:2" x14ac:dyDescent="0.25">
      <c r="A127">
        <v>315</v>
      </c>
      <c r="B127" s="2">
        <v>0</v>
      </c>
    </row>
    <row r="128" spans="1:2" x14ac:dyDescent="0.25">
      <c r="A128">
        <v>316</v>
      </c>
      <c r="B128" s="2">
        <v>0</v>
      </c>
    </row>
    <row r="129" spans="1:2" x14ac:dyDescent="0.25">
      <c r="A129">
        <v>317</v>
      </c>
      <c r="B129" s="2">
        <v>0</v>
      </c>
    </row>
    <row r="130" spans="1:2" x14ac:dyDescent="0.25">
      <c r="A130">
        <v>318</v>
      </c>
      <c r="B130" s="2">
        <v>1</v>
      </c>
    </row>
    <row r="131" spans="1:2" x14ac:dyDescent="0.25">
      <c r="A131">
        <v>319</v>
      </c>
      <c r="B131" s="2">
        <v>1</v>
      </c>
    </row>
    <row r="132" spans="1:2" x14ac:dyDescent="0.25">
      <c r="A132">
        <v>320</v>
      </c>
      <c r="B132" s="2">
        <v>1</v>
      </c>
    </row>
    <row r="133" spans="1:2" x14ac:dyDescent="0.25">
      <c r="A133">
        <v>321</v>
      </c>
      <c r="B133" s="2">
        <v>1</v>
      </c>
    </row>
    <row r="134" spans="1:2" x14ac:dyDescent="0.25">
      <c r="A134">
        <v>322</v>
      </c>
      <c r="B134" s="2">
        <v>1</v>
      </c>
    </row>
    <row r="135" spans="1:2" x14ac:dyDescent="0.25">
      <c r="A135">
        <v>323</v>
      </c>
      <c r="B135" s="2">
        <v>0</v>
      </c>
    </row>
    <row r="136" spans="1:2" x14ac:dyDescent="0.25">
      <c r="A136">
        <v>324</v>
      </c>
      <c r="B136" s="2">
        <v>1</v>
      </c>
    </row>
    <row r="137" spans="1:2" x14ac:dyDescent="0.25">
      <c r="A137">
        <v>325</v>
      </c>
      <c r="B137" s="2">
        <v>0</v>
      </c>
    </row>
    <row r="138" spans="1:2" x14ac:dyDescent="0.25">
      <c r="A138">
        <v>326</v>
      </c>
      <c r="B138" s="2">
        <v>1</v>
      </c>
    </row>
    <row r="139" spans="1:2" x14ac:dyDescent="0.25">
      <c r="A139">
        <v>327</v>
      </c>
      <c r="B139" s="2">
        <v>0</v>
      </c>
    </row>
    <row r="140" spans="1:2" x14ac:dyDescent="0.25">
      <c r="A140">
        <v>328</v>
      </c>
      <c r="B140" s="2">
        <v>0</v>
      </c>
    </row>
    <row r="141" spans="1:2" x14ac:dyDescent="0.25">
      <c r="A141">
        <v>329</v>
      </c>
      <c r="B141" s="2">
        <v>1</v>
      </c>
    </row>
    <row r="142" spans="1:2" x14ac:dyDescent="0.25">
      <c r="A142">
        <v>330</v>
      </c>
      <c r="B142" s="2">
        <v>1</v>
      </c>
    </row>
    <row r="143" spans="1:2" x14ac:dyDescent="0.25">
      <c r="A143">
        <v>331</v>
      </c>
      <c r="B143" s="2">
        <v>0</v>
      </c>
    </row>
    <row r="144" spans="1:2" x14ac:dyDescent="0.25">
      <c r="A144">
        <v>332</v>
      </c>
      <c r="B144" s="2">
        <v>0</v>
      </c>
    </row>
    <row r="145" spans="1:2" x14ac:dyDescent="0.25">
      <c r="A145">
        <v>333</v>
      </c>
      <c r="B145" s="2">
        <v>1</v>
      </c>
    </row>
    <row r="146" spans="1:2" x14ac:dyDescent="0.25">
      <c r="A146">
        <v>334</v>
      </c>
      <c r="B146" s="2">
        <v>1</v>
      </c>
    </row>
    <row r="147" spans="1:2" x14ac:dyDescent="0.25">
      <c r="A147">
        <v>335</v>
      </c>
      <c r="B147" s="2">
        <v>1</v>
      </c>
    </row>
    <row r="148" spans="1:2" x14ac:dyDescent="0.25">
      <c r="A148">
        <v>336</v>
      </c>
      <c r="B148" s="2">
        <v>1</v>
      </c>
    </row>
    <row r="149" spans="1:2" x14ac:dyDescent="0.25">
      <c r="A149">
        <v>337</v>
      </c>
      <c r="B149" s="2">
        <v>0</v>
      </c>
    </row>
    <row r="150" spans="1:2" x14ac:dyDescent="0.25">
      <c r="A150">
        <v>338</v>
      </c>
      <c r="B150" s="2">
        <v>1</v>
      </c>
    </row>
    <row r="151" spans="1:2" x14ac:dyDescent="0.25">
      <c r="A151">
        <v>339</v>
      </c>
      <c r="B151" s="2">
        <v>1</v>
      </c>
    </row>
    <row r="152" spans="1:2" x14ac:dyDescent="0.25">
      <c r="A152">
        <v>340</v>
      </c>
      <c r="B152" s="2">
        <v>1</v>
      </c>
    </row>
    <row r="153" spans="1:2" x14ac:dyDescent="0.25">
      <c r="A153">
        <v>341</v>
      </c>
      <c r="B153" s="2">
        <v>1</v>
      </c>
    </row>
    <row r="154" spans="1:2" x14ac:dyDescent="0.25">
      <c r="A154">
        <v>342</v>
      </c>
      <c r="B154" s="2">
        <v>1</v>
      </c>
    </row>
    <row r="155" spans="1:2" x14ac:dyDescent="0.25">
      <c r="A155">
        <v>343</v>
      </c>
      <c r="B155" s="2">
        <v>1</v>
      </c>
    </row>
    <row r="156" spans="1:2" x14ac:dyDescent="0.25">
      <c r="A156">
        <v>344</v>
      </c>
      <c r="B156" s="2">
        <v>1</v>
      </c>
    </row>
    <row r="157" spans="1:2" x14ac:dyDescent="0.25">
      <c r="A157">
        <v>345</v>
      </c>
      <c r="B157" s="2">
        <v>2</v>
      </c>
    </row>
    <row r="158" spans="1:2" x14ac:dyDescent="0.25">
      <c r="A158">
        <v>346</v>
      </c>
      <c r="B158" s="2">
        <v>2</v>
      </c>
    </row>
    <row r="159" spans="1:2" x14ac:dyDescent="0.25">
      <c r="A159">
        <v>347</v>
      </c>
      <c r="B159" s="2">
        <v>0</v>
      </c>
    </row>
    <row r="160" spans="1:2" x14ac:dyDescent="0.25">
      <c r="A160">
        <v>348</v>
      </c>
      <c r="B160" s="2">
        <v>0</v>
      </c>
    </row>
    <row r="161" spans="2:2" x14ac:dyDescent="0.25">
      <c r="B16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curvas_bc_poli</vt:lpstr>
      <vt:lpstr>tabdin1</vt:lpstr>
      <vt:lpstr>Plan3</vt:lpstr>
      <vt:lpstr>parc_nmudou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Araujo</dc:creator>
  <cp:lastModifiedBy>Alessandro Araujo</cp:lastModifiedBy>
  <dcterms:created xsi:type="dcterms:W3CDTF">2015-06-24T00:26:23Z</dcterms:created>
  <dcterms:modified xsi:type="dcterms:W3CDTF">2015-06-24T16:37:33Z</dcterms:modified>
</cp:coreProperties>
</file>