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320" windowHeight="9435"/>
  </bookViews>
  <sheets>
    <sheet name="CONTROLE DE CHEQUES" sheetId="3" r:id="rId1"/>
  </sheets>
  <calcPr calcId="152511"/>
</workbook>
</file>

<file path=xl/calcChain.xml><?xml version="1.0" encoding="utf-8"?>
<calcChain xmlns="http://schemas.openxmlformats.org/spreadsheetml/2006/main">
  <c r="E3024" i="3"/>
  <c r="E3025"/>
  <c r="E3026"/>
  <c r="E3027"/>
  <c r="E3028"/>
  <c r="E3029"/>
  <c r="E3030"/>
  <c r="E3031"/>
  <c r="E3032"/>
  <c r="E3033"/>
  <c r="E303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D269"/>
  <c r="D454"/>
  <c r="I2"/>
  <c r="I17"/>
  <c r="K2"/>
  <c r="I3"/>
  <c r="K3"/>
  <c r="M3"/>
  <c r="O3"/>
  <c r="K4"/>
  <c r="I5"/>
  <c r="I6"/>
  <c r="K6"/>
  <c r="M6"/>
  <c r="I7"/>
  <c r="K7"/>
  <c r="M7"/>
  <c r="I8"/>
  <c r="K8"/>
  <c r="I9"/>
  <c r="K9"/>
  <c r="J17"/>
  <c r="K5"/>
  <c r="M5"/>
  <c r="O5"/>
  <c r="M2"/>
  <c r="O8"/>
  <c r="O6"/>
  <c r="M8"/>
  <c r="S3"/>
  <c r="O2"/>
  <c r="Q2"/>
  <c r="M4"/>
  <c r="K17"/>
  <c r="Q5"/>
  <c r="T5"/>
  <c r="M9"/>
  <c r="O9"/>
  <c r="Q9"/>
  <c r="Q3"/>
  <c r="T3"/>
  <c r="O7"/>
  <c r="Q7"/>
  <c r="Q8"/>
  <c r="T8"/>
  <c r="Q6"/>
  <c r="T6"/>
  <c r="T7"/>
  <c r="S5"/>
  <c r="T9"/>
  <c r="M17"/>
  <c r="S9"/>
  <c r="S7"/>
  <c r="O4"/>
  <c r="T2"/>
  <c r="S2"/>
  <c r="S8"/>
  <c r="S6"/>
  <c r="O17"/>
  <c r="Q4"/>
  <c r="Q17"/>
  <c r="S4"/>
  <c r="S17"/>
  <c r="T4"/>
</calcChain>
</file>

<file path=xl/sharedStrings.xml><?xml version="1.0" encoding="utf-8"?>
<sst xmlns="http://schemas.openxmlformats.org/spreadsheetml/2006/main" count="3090" uniqueCount="1709">
  <si>
    <t>851324 CH SANDOVAL</t>
  </si>
  <si>
    <t>851325 CH SERVCONT</t>
  </si>
  <si>
    <t>851326 CH ALUGUEL</t>
  </si>
  <si>
    <t>851327 CH BALAN</t>
  </si>
  <si>
    <t>851328 CH PARCELA KOMBI</t>
  </si>
  <si>
    <t>851329 CH GRÁFICA COVOLAN</t>
  </si>
  <si>
    <t>851330 CH BALAN</t>
  </si>
  <si>
    <t>852295 CH BALAN</t>
  </si>
  <si>
    <t>852294 CH POSTO SANTA BÁRBARA</t>
  </si>
  <si>
    <t>852297 CH BALAN</t>
  </si>
  <si>
    <t>852298 CH BALAN</t>
  </si>
  <si>
    <t>852300 CH PADARIA RET CASAIS</t>
  </si>
  <si>
    <t>851331 CH BALAN</t>
  </si>
  <si>
    <t>851332 CH BALAN</t>
  </si>
  <si>
    <t>851333 CH BALAN</t>
  </si>
  <si>
    <t>851334 CH CAMISETAS</t>
  </si>
  <si>
    <t>851335 CH CAMISETAS</t>
  </si>
  <si>
    <t>851336 CH BALAN</t>
  </si>
  <si>
    <t>851337 CH PRESENTE PE. MARCELO</t>
  </si>
  <si>
    <t>851338 CH BALAN</t>
  </si>
  <si>
    <t>851339 CH MEDUQUI</t>
  </si>
  <si>
    <t>851340 CH BALAN</t>
  </si>
  <si>
    <t>851341 CH AMERICAN PACK</t>
  </si>
  <si>
    <t>851342 CH BALAN</t>
  </si>
  <si>
    <t xml:space="preserve">851343 CH DISTRIBUIDORA DE GÁS </t>
  </si>
  <si>
    <t>851344 CH CART PRINT</t>
  </si>
  <si>
    <t>851345 CH BALAN</t>
  </si>
  <si>
    <t>851346 CH BALAN</t>
  </si>
  <si>
    <t>PIZZAS</t>
  </si>
  <si>
    <t>851347 CH PONTÓTICA</t>
  </si>
  <si>
    <t>851348 CH PONTÓTICA</t>
  </si>
  <si>
    <t>851349 CH PONTÓTICA</t>
  </si>
  <si>
    <t>851350 CH PONTÓTICA</t>
  </si>
  <si>
    <t>852035 CH PANAGGIO</t>
  </si>
  <si>
    <t>852041 CH POSTO IPANEMA</t>
  </si>
  <si>
    <t>852036 CH BALAN</t>
  </si>
  <si>
    <t>852040 CH BALAN</t>
  </si>
  <si>
    <t>852042 CH BALAN</t>
  </si>
  <si>
    <t>852037 CH JOEL GÁS</t>
  </si>
  <si>
    <t>852038 CH BALAN</t>
  </si>
  <si>
    <t>852044 CH PANAGGIO</t>
  </si>
  <si>
    <t>852045 CH MEDUQUI</t>
  </si>
  <si>
    <t xml:space="preserve">852046 CH AMERICAN PACK </t>
  </si>
  <si>
    <t>852047 CH MARGATO (TOMATE E CEBOLA PIZZA)</t>
  </si>
  <si>
    <t>851351 CH PENACHIONE</t>
  </si>
  <si>
    <t>851352 CH ROBOSCAPE</t>
  </si>
  <si>
    <t>851353 CH BALAN</t>
  </si>
  <si>
    <t>851355 CH SERVCONT</t>
  </si>
  <si>
    <t>851354 CH BALAN</t>
  </si>
  <si>
    <t>851358 CH ALUGUEL</t>
  </si>
  <si>
    <t xml:space="preserve">851357 CH PADARIA ALVORADA </t>
  </si>
  <si>
    <t>851356 CH BALAN</t>
  </si>
  <si>
    <t xml:space="preserve">851359 CH GÁS </t>
  </si>
  <si>
    <t>851360 CH BALAN</t>
  </si>
  <si>
    <t>851361 CH BALAN</t>
  </si>
  <si>
    <t>851362 CH BALAN</t>
  </si>
  <si>
    <t>851363 CH BALAN</t>
  </si>
  <si>
    <t>851364 ALUGUEL</t>
  </si>
  <si>
    <t>851365 CH MEDUQUI</t>
  </si>
  <si>
    <t>851367 CH JOEL GÁS</t>
  </si>
  <si>
    <t>851368 CH AMERICAN PACK</t>
  </si>
  <si>
    <t>851369 CH BALAN</t>
  </si>
  <si>
    <t>851366 CH BALAN</t>
  </si>
  <si>
    <t>851370 CH MEDUQUI</t>
  </si>
  <si>
    <t>851371 CH ALUGUEL ORATÓRIO</t>
  </si>
  <si>
    <t>851372 CH BALAN</t>
  </si>
  <si>
    <t>851375 CH PADARIA ALVORADA</t>
  </si>
  <si>
    <t>851373 CH OPSON</t>
  </si>
  <si>
    <t>851374 CH OPSON</t>
  </si>
  <si>
    <t xml:space="preserve">851377 CH PENACHIONE </t>
  </si>
  <si>
    <t xml:space="preserve">851378 CH PENACHIONE </t>
  </si>
  <si>
    <t>851376 CH BALAN</t>
  </si>
  <si>
    <t xml:space="preserve">851380 CH SCRATCH - TECIDOS </t>
  </si>
  <si>
    <t>851379 CH BALAN</t>
  </si>
  <si>
    <t>851383 CH MEDUQUI</t>
  </si>
  <si>
    <t>851384 CH PANAGIO</t>
  </si>
  <si>
    <t>851385 CH BALAN</t>
  </si>
  <si>
    <t xml:space="preserve">851386 CH SERVCONT </t>
  </si>
  <si>
    <t>851381 CH CART PRINT</t>
  </si>
  <si>
    <t>851382 CH BALAN</t>
  </si>
  <si>
    <t>851387 CH BALAN</t>
  </si>
  <si>
    <t>851388 CH ALUGUEL</t>
  </si>
  <si>
    <t>851389 CH BALAN</t>
  </si>
  <si>
    <t>851390 CH PADARIA ALVORADA</t>
  </si>
  <si>
    <t>851391 CH MEDUQUI</t>
  </si>
  <si>
    <t>851392 CH MEDUQUI</t>
  </si>
  <si>
    <t>851393 CH BALAN</t>
  </si>
  <si>
    <t>852382 CH POSTO</t>
  </si>
  <si>
    <t>852386 CH MEDUQUE</t>
  </si>
  <si>
    <t xml:space="preserve">852388 CH BALAN </t>
  </si>
  <si>
    <t xml:space="preserve">852389 CH BALAN </t>
  </si>
  <si>
    <t>852390 CH POSTO</t>
  </si>
  <si>
    <t xml:space="preserve">852393 CH BETINI </t>
  </si>
  <si>
    <t>851394 CH AMERICAN PACK</t>
  </si>
  <si>
    <t>851395 CH MEDUQUI</t>
  </si>
  <si>
    <t>851396 CH BALAN</t>
  </si>
  <si>
    <t>851397 CH BALAN</t>
  </si>
  <si>
    <t>851398 CH BALAN</t>
  </si>
  <si>
    <t>851399 CH GÁS</t>
  </si>
  <si>
    <t>851400 CH DIVULGAÇÃO</t>
  </si>
  <si>
    <t>851401 CH TECIDOS MARIEL</t>
  </si>
  <si>
    <t xml:space="preserve">851405 CH AÇOUGUE </t>
  </si>
  <si>
    <t xml:space="preserve">TRANSFERENCIA </t>
  </si>
  <si>
    <t>851412 CH SAQUE PGTO REVISTA</t>
  </si>
  <si>
    <t>851410 CH PADARIA ALVORADA</t>
  </si>
  <si>
    <t>851403 CH BALAN</t>
  </si>
  <si>
    <t>852308 CH BALAN</t>
  </si>
  <si>
    <t>852313 CH GRÁFICA COVOLAN</t>
  </si>
  <si>
    <t>851406 CH ALUGUEL</t>
  </si>
  <si>
    <t>851407 CH CANCELADO</t>
  </si>
  <si>
    <t>851409 CH CANCELADO</t>
  </si>
  <si>
    <t>851414 CH ÓTICA</t>
  </si>
  <si>
    <t>851415 CH ÓTICA</t>
  </si>
  <si>
    <t>851413 CH ÓTICA</t>
  </si>
  <si>
    <t>851411 CH BALAN</t>
  </si>
  <si>
    <t>851418 CH SANDOVAL</t>
  </si>
  <si>
    <t>851419 CH CART PRINT</t>
  </si>
  <si>
    <t xml:space="preserve">851417 CH MANTIQUEIRA </t>
  </si>
  <si>
    <t>851404 CH AUTO ELÉTRICA CARDOSO</t>
  </si>
  <si>
    <t>851416 CH LIPEL</t>
  </si>
  <si>
    <t xml:space="preserve">851420 CH VERIMÃ </t>
  </si>
  <si>
    <t>851408 CH CANCELADO</t>
  </si>
  <si>
    <t xml:space="preserve">TRANSFERÊNCIA </t>
  </si>
  <si>
    <t>851402 CH BALAN</t>
  </si>
  <si>
    <t>851421 CH BALAN</t>
  </si>
  <si>
    <t>851426 CH ALUGUEL</t>
  </si>
  <si>
    <t>851423 CH MULTA ALUGUEL</t>
  </si>
  <si>
    <t xml:space="preserve">851422 CH BALAN </t>
  </si>
  <si>
    <t>851425 CH BALAN</t>
  </si>
  <si>
    <t>851424 CH SANDOVAL</t>
  </si>
  <si>
    <t>852215 CH ONIBUS ACAMPA</t>
  </si>
  <si>
    <t>851427 CH BALAN</t>
  </si>
  <si>
    <t>851428 CH MEDUQUI</t>
  </si>
  <si>
    <t>851429 CH BALAN</t>
  </si>
  <si>
    <t xml:space="preserve">851430 CH JOEL GÁS </t>
  </si>
  <si>
    <t>851432 CH MEDUQUI</t>
  </si>
  <si>
    <t>851433 CH PANAGGIO</t>
  </si>
  <si>
    <t>851434 CH BALAN</t>
  </si>
  <si>
    <t>851431 CH AMERICAN PACK</t>
  </si>
  <si>
    <t>851435 CH BALAN</t>
  </si>
  <si>
    <t>851436 CH BALAN</t>
  </si>
  <si>
    <t>851438 CH SERVCONT</t>
  </si>
  <si>
    <t>851437 CH BALAN</t>
  </si>
  <si>
    <t>852121 CH ?????</t>
  </si>
  <si>
    <t>851443 CH COMUNIDADE DAVI</t>
  </si>
  <si>
    <t>851439 CH BALAN</t>
  </si>
  <si>
    <t>851440 CH MECÂNICO SÉRGIO</t>
  </si>
  <si>
    <t>851441 CH BALAN</t>
  </si>
  <si>
    <t>851442 CH DCDIL TURISMO</t>
  </si>
  <si>
    <t>851444 CH KOMBI</t>
  </si>
  <si>
    <t>851448 CH PADARIA ALVORADA</t>
  </si>
  <si>
    <t>852092 CH ERRADO</t>
  </si>
  <si>
    <t>852093 CH PANAGGIO</t>
  </si>
  <si>
    <t>852094 CH BALAN</t>
  </si>
  <si>
    <t>852095 CH ERRADO</t>
  </si>
  <si>
    <t>852096 CH MODENEZE</t>
  </si>
  <si>
    <t xml:space="preserve">852097 CH MERCADO 2 IRMÃOS </t>
  </si>
  <si>
    <t>852098 CH BALAN</t>
  </si>
  <si>
    <t>852100 CH POSTO</t>
  </si>
  <si>
    <t>852101 CH ENGENHEIRA</t>
  </si>
  <si>
    <t>852103 CH ENGENHEIRA</t>
  </si>
  <si>
    <t>852104 CH ENGENHEIRA</t>
  </si>
  <si>
    <t>852105 CH ENGENHEIRA</t>
  </si>
  <si>
    <t>852106 CH ENGENHEIRA</t>
  </si>
  <si>
    <t>852107 CH ENGENHEIRA</t>
  </si>
  <si>
    <t>852102 CH ENGENHEIRA</t>
  </si>
  <si>
    <t>852113 CH JOEL GÁS</t>
  </si>
  <si>
    <t>851447 CH BALAN</t>
  </si>
  <si>
    <t>851449 CH JOEL GÁS</t>
  </si>
  <si>
    <t>851451 CH SEGURO</t>
  </si>
  <si>
    <t>852074 CH BALAN</t>
  </si>
  <si>
    <t>852073 CH PANAGGIO</t>
  </si>
  <si>
    <t>852075 CH BALAN</t>
  </si>
  <si>
    <t>852077 CH BALAN</t>
  </si>
  <si>
    <t>852079 CH POSTO</t>
  </si>
  <si>
    <t>852383 CH POSTO SANTA BÁRBARA</t>
  </si>
  <si>
    <t>852402 CH POSTO</t>
  </si>
  <si>
    <t>852405 CH BALAN</t>
  </si>
  <si>
    <t>852407 CH LAURA FRACASSO</t>
  </si>
  <si>
    <t>852408 CH BALAN</t>
  </si>
  <si>
    <t>852409 CH POSTO</t>
  </si>
  <si>
    <t>852411 CH BETINI</t>
  </si>
  <si>
    <t>852412 CH BALAN</t>
  </si>
  <si>
    <t>852080 CH MEDUQUI</t>
  </si>
  <si>
    <t>852081 CH PANAGGIO</t>
  </si>
  <si>
    <t>852082 CH AMERICAN PACK</t>
  </si>
  <si>
    <t>852083 CH MARGATO</t>
  </si>
  <si>
    <t>851452 CH ALUGUEL</t>
  </si>
  <si>
    <t>851453 CH SAQUE - DENIS</t>
  </si>
  <si>
    <t>851445 CH BALAN</t>
  </si>
  <si>
    <t>851446 CH AÇOUGUE</t>
  </si>
  <si>
    <t>851450 CH ELETROESTE</t>
  </si>
  <si>
    <t>851454 CH BALAN</t>
  </si>
  <si>
    <t>851455 CH MEDUQUI</t>
  </si>
  <si>
    <t>851456 CH BALAN</t>
  </si>
  <si>
    <t>851457 CH BALAN</t>
  </si>
  <si>
    <t>851458 SERVCONT</t>
  </si>
  <si>
    <t>851460 CH AMECAN PACK</t>
  </si>
  <si>
    <t>851462 CH SEGURO</t>
  </si>
  <si>
    <t>851461 CH INSS SOLTEIROS</t>
  </si>
  <si>
    <t>851463 CH MEDUQUI</t>
  </si>
  <si>
    <t>851464 CH BALAN</t>
  </si>
  <si>
    <t>851465 CH BALAN</t>
  </si>
  <si>
    <t>851466 CH SANDOVAL</t>
  </si>
  <si>
    <t>851469 CH ALUGUEL</t>
  </si>
  <si>
    <t>851459 CH BALAN</t>
  </si>
  <si>
    <t xml:space="preserve">851467 CH JOEL GÁS </t>
  </si>
  <si>
    <t>851468 CH BALAN</t>
  </si>
  <si>
    <t>851473 CH PADARIA ALVORADA</t>
  </si>
  <si>
    <t>851474 CH BALAN</t>
  </si>
  <si>
    <t>851475 CH MEDUQUI</t>
  </si>
  <si>
    <t>851476 CH BALAN</t>
  </si>
  <si>
    <t>851477 CH MEDUQUI</t>
  </si>
  <si>
    <t>851478 CH AMERICAM PACK</t>
  </si>
  <si>
    <t>851484 CH LAROSSE</t>
  </si>
  <si>
    <t xml:space="preserve">851470 CH VERIMÃ </t>
  </si>
  <si>
    <t>851471 CH BALAN</t>
  </si>
  <si>
    <t>851472 CH BALAN</t>
  </si>
  <si>
    <t>851479 CH BALAN</t>
  </si>
  <si>
    <t>851480 CH AUTO ELÉTRICA N.S.APARECIDA</t>
  </si>
  <si>
    <t>851481 CH AUTO ELÉTRICA N.S.APARECIDA</t>
  </si>
  <si>
    <t>851482 CH AUTO ELÉTRICA N.S.APARECIDA</t>
  </si>
  <si>
    <t>851483 CH PADARIA ALVORADA</t>
  </si>
  <si>
    <t>851485 CH JOEL GÁS</t>
  </si>
  <si>
    <t>851488 CH ALUGUEL</t>
  </si>
  <si>
    <t>851486 CANCELADO</t>
  </si>
  <si>
    <t>851495 CANCELADO</t>
  </si>
  <si>
    <t xml:space="preserve">851487 CH JOEL GÁS </t>
  </si>
  <si>
    <t xml:space="preserve">851489 CH AMG MECANICA </t>
  </si>
  <si>
    <t>851490 CH AMG MECANICA</t>
  </si>
  <si>
    <t xml:space="preserve">851491 CH AMG MECANICA </t>
  </si>
  <si>
    <t>851492 CH AMG MECANICA</t>
  </si>
  <si>
    <t>851493 CH MEDUQUI</t>
  </si>
  <si>
    <t xml:space="preserve">851494 CH AMERICAN PACK </t>
  </si>
  <si>
    <t>851496 CH BALAN</t>
  </si>
  <si>
    <t>851497 CH BALAN</t>
  </si>
  <si>
    <t>851498  MINEIRO MAT CONSTRUÇÃO</t>
  </si>
  <si>
    <t>851500 CH PADARIA ALVORADA</t>
  </si>
  <si>
    <t xml:space="preserve">851501 CH JOEL GÁS </t>
  </si>
  <si>
    <t>851502 CH BALAN</t>
  </si>
  <si>
    <t>851499 CH BALAN</t>
  </si>
  <si>
    <t>851503 CH AUTO ELÉTRICA CARDOSO</t>
  </si>
  <si>
    <t>851505 CH BALAN</t>
  </si>
  <si>
    <t>851506 CH MEDUQUI</t>
  </si>
  <si>
    <t>851507 CH ASC ELETRÔNICA</t>
  </si>
  <si>
    <t>851504 CH BALAN</t>
  </si>
  <si>
    <t>851508 CH ALUGUEL</t>
  </si>
  <si>
    <t xml:space="preserve">851509 CH BALAN </t>
  </si>
  <si>
    <t xml:space="preserve">851512 CH MEDUQUI </t>
  </si>
  <si>
    <t>851511 CH ARROBA</t>
  </si>
  <si>
    <t>851513 CH BALAN</t>
  </si>
  <si>
    <t>851514 CH AÇOUGUE PANQUECA</t>
  </si>
  <si>
    <t>851515 CH JOEL GÁS</t>
  </si>
  <si>
    <t>851517 CH BALAN</t>
  </si>
  <si>
    <t>851516 CH MEDUQUI</t>
  </si>
  <si>
    <t>851518 CH BALAN</t>
  </si>
  <si>
    <t>851519 CH BALAN</t>
  </si>
  <si>
    <t>851520 CH MINEIRO MAT CONSTRUÇÃO</t>
  </si>
  <si>
    <t>851521 CH MEDUQUI</t>
  </si>
  <si>
    <t>851522 CH LAROSE</t>
  </si>
  <si>
    <t>851523 CH PADARIA SILVEIRA E SANTOS</t>
  </si>
  <si>
    <t>851524 CH CV SANTA ROSA BORDADOS</t>
  </si>
  <si>
    <t>851525 CH BALAN</t>
  </si>
  <si>
    <t>851526 CH ASC ELETRONICA</t>
  </si>
  <si>
    <t>851527 CH MEDUQUI</t>
  </si>
  <si>
    <t>851528 CH BALAN</t>
  </si>
  <si>
    <t>851529 CH ALUGUEL</t>
  </si>
  <si>
    <t>851530 CH LIVRARIA NOVA JERUSALEM</t>
  </si>
  <si>
    <t>851531 CH LAVANDERIA</t>
  </si>
  <si>
    <t>851532 CH BALAN</t>
  </si>
  <si>
    <t>851533 CH BALAN</t>
  </si>
  <si>
    <t>851534 CH MEDUQUI</t>
  </si>
  <si>
    <t>851535 CH AMERICAN PACK</t>
  </si>
  <si>
    <t>851536 CH BALAN</t>
  </si>
  <si>
    <t>851537 CH SÃO DIMAS</t>
  </si>
  <si>
    <t>851538 CH PADARIA ALVORADA</t>
  </si>
  <si>
    <t>851540 SERVCONT</t>
  </si>
  <si>
    <t>851541 CH CART PRINT</t>
  </si>
  <si>
    <t xml:space="preserve">851542 CH LAVANDERIA </t>
  </si>
  <si>
    <t>851543 CH BALAN</t>
  </si>
  <si>
    <t>851544 CH JOEL GÁS</t>
  </si>
  <si>
    <t>851545 CH BALAN</t>
  </si>
  <si>
    <t>851546 CH JOEL GÁS</t>
  </si>
  <si>
    <t>851548 CH BALAN</t>
  </si>
  <si>
    <t>851539 CH PANAGGIO</t>
  </si>
  <si>
    <t xml:space="preserve">851510 CH BORDADO CASULA </t>
  </si>
  <si>
    <t>851547 CH BALAN</t>
  </si>
  <si>
    <t>851549 CH BALAN</t>
  </si>
  <si>
    <t>851550 CH ALUGUEL</t>
  </si>
  <si>
    <t>851551 CH PADARIA ALVORADA</t>
  </si>
  <si>
    <t>851553 CH MEDUQI</t>
  </si>
  <si>
    <t>851552 CH LAROSE</t>
  </si>
  <si>
    <t>851554 CH BALAN</t>
  </si>
  <si>
    <t>851555 CH AMERICAN PACK</t>
  </si>
  <si>
    <t>851556 CH BALAN</t>
  </si>
  <si>
    <t>851557 CH PENACHIONE</t>
  </si>
  <si>
    <t xml:space="preserve">851558 CH PENACHIONE </t>
  </si>
  <si>
    <t xml:space="preserve">851559 CH PENACHIONE </t>
  </si>
  <si>
    <t>852132 CH PNEUS GOL</t>
  </si>
  <si>
    <t>852131 CH PNEUS GOL</t>
  </si>
  <si>
    <t>852133 CH PNEUS GOL</t>
  </si>
  <si>
    <t>852134 CH PNEUS GOL</t>
  </si>
  <si>
    <t xml:space="preserve">852135 CH MEDUQUE </t>
  </si>
  <si>
    <t>852179 CH MEDUQUI</t>
  </si>
  <si>
    <t>852180 CH AMERICAN PACK</t>
  </si>
  <si>
    <t>852181 CH LEGUMES PIZZA</t>
  </si>
  <si>
    <t>852182 CH BALAN</t>
  </si>
  <si>
    <t>852183 CH SERVCONT</t>
  </si>
  <si>
    <t>852184 CH SERVCONT</t>
  </si>
  <si>
    <t>852136 CH ABASTECIMENTO</t>
  </si>
  <si>
    <t>852137 CH BALAN</t>
  </si>
  <si>
    <t>852138 CH MARGATO E CORREA</t>
  </si>
  <si>
    <t>852139 CH ÔNIBUS ACAMPA</t>
  </si>
  <si>
    <t>852140 CH BALAN</t>
  </si>
  <si>
    <t>852141 CH BETINI</t>
  </si>
  <si>
    <t>852142 CH BALAN</t>
  </si>
  <si>
    <t>852143 CH ABASTECIMENTO</t>
  </si>
  <si>
    <t>852144 CH BALAN</t>
  </si>
  <si>
    <t>852145 CH PADARIA ACAMPA</t>
  </si>
  <si>
    <t>851560 CH BALAN</t>
  </si>
  <si>
    <t>851561 CH AUTO POSTO S.b.O</t>
  </si>
  <si>
    <t>851562 CH BALAN</t>
  </si>
  <si>
    <t>851567 CH ALUGUEL</t>
  </si>
  <si>
    <t>851568 CH BALAN</t>
  </si>
  <si>
    <t>851563 CH CANCELADO</t>
  </si>
  <si>
    <t>851566 CH BALAN</t>
  </si>
  <si>
    <t>851564 CH LAVANDERIA</t>
  </si>
  <si>
    <t>851570 CH BALAN</t>
  </si>
  <si>
    <t xml:space="preserve">851569 CH JOEL GÁS </t>
  </si>
  <si>
    <t>851571 CH JOEL</t>
  </si>
  <si>
    <t>851572 CH MEDUQUI</t>
  </si>
  <si>
    <t>851574 CH MEDUQUI</t>
  </si>
  <si>
    <t>851581 CH PADARIA ALVORADA</t>
  </si>
  <si>
    <t>851565 CH BORDADO</t>
  </si>
  <si>
    <t>851576 CH BALAN</t>
  </si>
  <si>
    <t>851578 CH BALAN</t>
  </si>
  <si>
    <t>851577 CH MECANICO</t>
  </si>
  <si>
    <t>851579 CH AMERICAN PACK</t>
  </si>
  <si>
    <t>851582 CH BALAN</t>
  </si>
  <si>
    <t xml:space="preserve">851583 CH PENACHIONE </t>
  </si>
  <si>
    <t xml:space="preserve">851584 CH PENACHIONE </t>
  </si>
  <si>
    <t>851585 CH PENACHIONE</t>
  </si>
  <si>
    <t>851587 CH ALUGUEL</t>
  </si>
  <si>
    <t>851586 CH SERVCONT</t>
  </si>
  <si>
    <t>851573 CH BALAN</t>
  </si>
  <si>
    <t>851580 CH PADARIA ALVORADA</t>
  </si>
  <si>
    <t>851588 CH BALAN</t>
  </si>
  <si>
    <t>851589 CH MEDUQUI</t>
  </si>
  <si>
    <t>851590 CH AMERICAN PACK</t>
  </si>
  <si>
    <t>851591 CH MEDUQUI</t>
  </si>
  <si>
    <t>851594 CH LOJA ST</t>
  </si>
  <si>
    <t>851597 CH LOJA ST</t>
  </si>
  <si>
    <t>851598 CH LOJA ST</t>
  </si>
  <si>
    <t>851595 CH CART PRINT</t>
  </si>
  <si>
    <t>851596 CH BALAN</t>
  </si>
  <si>
    <t>851599 CH MEDUQUI</t>
  </si>
  <si>
    <t>851600 CH BALAN</t>
  </si>
  <si>
    <t>851601 CH BALAN</t>
  </si>
  <si>
    <t>851602 CH JOEL GÁS</t>
  </si>
  <si>
    <t>851604 CH MEDUQUI</t>
  </si>
  <si>
    <t>851603 CH BALAN</t>
  </si>
  <si>
    <t>851605 CH BALAN</t>
  </si>
  <si>
    <t>851607 CH MANTIQUEIRA</t>
  </si>
  <si>
    <t>851613 CH PADARIA ALVORADA</t>
  </si>
  <si>
    <t>851608 CH ALUGUEL</t>
  </si>
  <si>
    <t>851612 CH BELLA PANE</t>
  </si>
  <si>
    <t>851606 CH PANAGGIO</t>
  </si>
  <si>
    <t xml:space="preserve">851610 CH COSTURA </t>
  </si>
  <si>
    <t>851611 CH COSTURA</t>
  </si>
  <si>
    <t>851619 CH GRÁFICA COVOLAN (REVISTA)</t>
  </si>
  <si>
    <t>851616 CH COMUNIDADE DAVI</t>
  </si>
  <si>
    <t>851593 CH LUCIA DECORAÇÕES</t>
  </si>
  <si>
    <t>851592 CH MÁ DECORAÇÕES</t>
  </si>
  <si>
    <t>851614 CH BALAN</t>
  </si>
  <si>
    <t xml:space="preserve">851615 CH BANDINI </t>
  </si>
  <si>
    <t>851617 CH REJOMAR</t>
  </si>
  <si>
    <t>851618 CH RAÇÃO SÍTIO SÃO PEDRO</t>
  </si>
  <si>
    <t>852068 CH MEDUQUI</t>
  </si>
  <si>
    <t>852070 CH MARGATO</t>
  </si>
  <si>
    <t>852069 CH BETINE</t>
  </si>
  <si>
    <t>852071 CH BETINI</t>
  </si>
  <si>
    <t>852066 CH JOEL GÁS</t>
  </si>
  <si>
    <t>852067 CH BALAN</t>
  </si>
  <si>
    <t>852072 CH AMERICAN PACK</t>
  </si>
  <si>
    <t xml:space="preserve">851575 CH BALAN </t>
  </si>
  <si>
    <t>851620 CH BALAN **** cancelado *****</t>
  </si>
  <si>
    <t>851621 CH BALAN</t>
  </si>
  <si>
    <t>851622 CH BALAN</t>
  </si>
  <si>
    <t>851624 CH BALAN</t>
  </si>
  <si>
    <t>851623 CH MEDUQUI</t>
  </si>
  <si>
    <t>851625 CH OPSON</t>
  </si>
  <si>
    <t>851626 CH BOLO CCC</t>
  </si>
  <si>
    <t>851628 CH BALAN</t>
  </si>
  <si>
    <t>851627 CH MEDUQUI</t>
  </si>
  <si>
    <t>851631 CH DROGA CENTRO</t>
  </si>
  <si>
    <t>851629 CH AMERICAM PACK</t>
  </si>
  <si>
    <t>851630 CH AMERICAN PACK</t>
  </si>
  <si>
    <t>851633 CH PANAGGIO</t>
  </si>
  <si>
    <t xml:space="preserve">851634 CH ALUGUEL APTOS </t>
  </si>
  <si>
    <t xml:space="preserve">851635 CH PADARIA ALVORADA </t>
  </si>
  <si>
    <t>851632 CH BALAN</t>
  </si>
  <si>
    <t>851636 CH PADARIA ALVORADA</t>
  </si>
  <si>
    <t>851638 CH GRÁFICA COVOLAN</t>
  </si>
  <si>
    <t>851609 CH CANCELADO</t>
  </si>
  <si>
    <t>851639 CH POSTO</t>
  </si>
  <si>
    <t>851640 CH VIDROVAN</t>
  </si>
  <si>
    <t>851641 CH DROGA CENTRO</t>
  </si>
  <si>
    <t>851642 CH BALAN</t>
  </si>
  <si>
    <t>851643 CH BALAN</t>
  </si>
  <si>
    <t>851644 CH MEDUQUI</t>
  </si>
  <si>
    <t>851645 CH JOEL GÁS</t>
  </si>
  <si>
    <t>851637 CH BALAN</t>
  </si>
  <si>
    <t>851648 CH SANDOVAL</t>
  </si>
  <si>
    <t>851650 CH MODENEZE</t>
  </si>
  <si>
    <t>851646 CH BALAN</t>
  </si>
  <si>
    <t>851651 CH BALAN</t>
  </si>
  <si>
    <t>851654 CH BALAN</t>
  </si>
  <si>
    <t>851656 CH DROGA CENTRO</t>
  </si>
  <si>
    <t>851653 CH AMERICAN PACK</t>
  </si>
  <si>
    <t>851649 CH PENACHIONE</t>
  </si>
  <si>
    <t>851647 CH BER (CARRO DA CIL)</t>
  </si>
  <si>
    <t>851652 CH MEDUQUI</t>
  </si>
  <si>
    <t>851655 CH ALUGUEL</t>
  </si>
  <si>
    <t>851657 CH MEDUQUI</t>
  </si>
  <si>
    <t xml:space="preserve">851658 CH BELLA PANE </t>
  </si>
  <si>
    <t>851659 CH BALAN</t>
  </si>
  <si>
    <t>851660 CH BALAN</t>
  </si>
  <si>
    <t>851661 CH ARROBA</t>
  </si>
  <si>
    <t>852395 CH FLORES RETIRO DE CASAIS</t>
  </si>
  <si>
    <t>851663 CH FUNDIJOIAS</t>
  </si>
  <si>
    <t>851664 CH BALAN</t>
  </si>
  <si>
    <t>851665 CH MANTIQUEIRA</t>
  </si>
  <si>
    <t>851666 CH BORDADO</t>
  </si>
  <si>
    <t>851662 CH RAÇÃO</t>
  </si>
  <si>
    <t>852309 CH POSTO</t>
  </si>
  <si>
    <t xml:space="preserve">852310 CH MEDUQUE </t>
  </si>
  <si>
    <t>852311 CH BALAN</t>
  </si>
  <si>
    <t>851667 CH GÁS</t>
  </si>
  <si>
    <t>851668 CH IVONETE SALGADOS</t>
  </si>
  <si>
    <t>851669 CH BALAN</t>
  </si>
  <si>
    <t>851670 CH BALAN</t>
  </si>
  <si>
    <t>851671 CH MARONEZ KOMBI</t>
  </si>
  <si>
    <t>851672 CH GÁS</t>
  </si>
  <si>
    <t>851673 CH SAQUE PEDREIRO</t>
  </si>
  <si>
    <t>852387 CH Posto</t>
  </si>
  <si>
    <t>851677 CH BETINNI</t>
  </si>
  <si>
    <t>851675 CH MEDUQUI</t>
  </si>
  <si>
    <t>851676 CH BALAN</t>
  </si>
  <si>
    <t>851674 CH AMERICAN PACK</t>
  </si>
  <si>
    <t>851680 CH DESCONTADO PE.MARCELO</t>
  </si>
  <si>
    <t>851678 CH POSTO</t>
  </si>
  <si>
    <t>851679 CH DROGA CENTRO</t>
  </si>
  <si>
    <t>851681 CH DROGA CENTRO</t>
  </si>
  <si>
    <t>851686 CH ALUGUEL</t>
  </si>
  <si>
    <t>851685 CH MANTIQUEIRA</t>
  </si>
  <si>
    <t>851687 CH CANCELADO</t>
  </si>
  <si>
    <t>852347 CH Elétrica EDS CAP</t>
  </si>
  <si>
    <t>851683 CH PENACHIONE (DENIS)</t>
  </si>
  <si>
    <t>851691 CH AGRO MAIS</t>
  </si>
  <si>
    <t xml:space="preserve">852349 CH BALAN </t>
  </si>
  <si>
    <t>851682 CH BALAN</t>
  </si>
  <si>
    <t>851688 CH PENACHIONE (DENIS)</t>
  </si>
  <si>
    <t xml:space="preserve">851689 CH PENACHIONE (DENIS) </t>
  </si>
  <si>
    <t>851684 CH PENACHIONE (DENIS)</t>
  </si>
  <si>
    <t xml:space="preserve">851690 CH BALAN </t>
  </si>
  <si>
    <t>851695 CH GÁS</t>
  </si>
  <si>
    <t xml:space="preserve">851696 CH BALAN </t>
  </si>
  <si>
    <t>851692 CH BALAN</t>
  </si>
  <si>
    <t>852076 CH MODENEZE</t>
  </si>
  <si>
    <t>851694 CH CANCELADO</t>
  </si>
  <si>
    <t>851705 CH BER</t>
  </si>
  <si>
    <t xml:space="preserve">851706 CH BER </t>
  </si>
  <si>
    <t>851707 CH BER</t>
  </si>
  <si>
    <t>851704 CH CANCELADO</t>
  </si>
  <si>
    <t>851701 CH GÁS</t>
  </si>
  <si>
    <t>851712 CH PADARIA ALVORADA</t>
  </si>
  <si>
    <t>851713 CH MEDUQUI</t>
  </si>
  <si>
    <t>852039 CH ALUGUEL DO CAM</t>
  </si>
  <si>
    <t xml:space="preserve">851708 CH AMERICAN PACK </t>
  </si>
  <si>
    <t xml:space="preserve">851710 CH BALAN </t>
  </si>
  <si>
    <t>851711 CH BALAN</t>
  </si>
  <si>
    <t>852191 CH BALAN</t>
  </si>
  <si>
    <t>851699 CH BALAN</t>
  </si>
  <si>
    <t>851709 CH MEDUQUI</t>
  </si>
  <si>
    <t>851700 CH GÁS</t>
  </si>
  <si>
    <t>851698 CH MEDUQUI</t>
  </si>
  <si>
    <t>851703 CH OGGI</t>
  </si>
  <si>
    <t>851702 CH OGGI</t>
  </si>
  <si>
    <t>852176 CH PANAGGIO</t>
  </si>
  <si>
    <t>852168 CH CANCELADO</t>
  </si>
  <si>
    <t>852171 CH CANCELADO</t>
  </si>
  <si>
    <t xml:space="preserve">851697 CH BALAN </t>
  </si>
  <si>
    <t>851717 CH BALAN</t>
  </si>
  <si>
    <t>851693 CH BALAN</t>
  </si>
  <si>
    <t>851716 CH ALUGUEL</t>
  </si>
  <si>
    <t>851718 CH BALAN</t>
  </si>
  <si>
    <t>851714 CH JOEL GÁS</t>
  </si>
  <si>
    <t>851715 CH BALAN</t>
  </si>
  <si>
    <t>851729 CH SEGURO KOMBI</t>
  </si>
  <si>
    <t>851721 CH TECIDOS COSTURA</t>
  </si>
  <si>
    <t>851723 CH FABINHO</t>
  </si>
  <si>
    <t xml:space="preserve">851724 CH VERIMÃ </t>
  </si>
  <si>
    <t xml:space="preserve">851726 CH VERIMÃ </t>
  </si>
  <si>
    <t>851725 CH PANAGIO</t>
  </si>
  <si>
    <t>851730 CH ROBOSCAP</t>
  </si>
  <si>
    <t>851728 CH BALAN</t>
  </si>
  <si>
    <t>851731 CH POLVILHO</t>
  </si>
  <si>
    <t>851732 CH PANAGGIO</t>
  </si>
  <si>
    <t xml:space="preserve">851727 CH JOEL GÁS </t>
  </si>
  <si>
    <t>851733 CH GÁS</t>
  </si>
  <si>
    <t>851736 CH SERVCONT</t>
  </si>
  <si>
    <t xml:space="preserve">851735 CH SERVCONT </t>
  </si>
  <si>
    <t>851737 CH SERVCONT</t>
  </si>
  <si>
    <t>851719 CH AGRO MAIS</t>
  </si>
  <si>
    <t>851741 CH GÁS</t>
  </si>
  <si>
    <t>851744 CH VERIMÃ</t>
  </si>
  <si>
    <t xml:space="preserve">851743 CH S&amp;R </t>
  </si>
  <si>
    <t>851746 CH MEDUQUI</t>
  </si>
  <si>
    <t>851748 CH LUITEX</t>
  </si>
  <si>
    <t>851749 CH PANNAGIO</t>
  </si>
  <si>
    <t>851734 CH BALAN</t>
  </si>
  <si>
    <t>851747 CH BALAN</t>
  </si>
  <si>
    <t>851742 CH CANCELADO</t>
  </si>
  <si>
    <t>851740 CH BALAN</t>
  </si>
  <si>
    <t>851757 CH MANTIQUEIRA</t>
  </si>
  <si>
    <t>851755 CH PADARIA ALVORADA</t>
  </si>
  <si>
    <t>851754 CH JOEL GÁS</t>
  </si>
  <si>
    <t>851753 CH AMERICAN PACK</t>
  </si>
  <si>
    <t>851752 CH ALUGUEL</t>
  </si>
  <si>
    <t>851750 CH BALAN</t>
  </si>
  <si>
    <t>851738 CH PRO FRIO</t>
  </si>
  <si>
    <t>851739 CH PANAGGIO</t>
  </si>
  <si>
    <t>851745 CH MEDUQUI</t>
  </si>
  <si>
    <t>851761 CH ONIBUS</t>
  </si>
  <si>
    <t>851762 CH ONIBUS</t>
  </si>
  <si>
    <t>851763 CH POSTO</t>
  </si>
  <si>
    <t>851764 CH BALAN</t>
  </si>
  <si>
    <t>851751 CH BALAN</t>
  </si>
  <si>
    <t>851758 CH MEDUQUI</t>
  </si>
  <si>
    <t>851759 CH JOEL GÁS</t>
  </si>
  <si>
    <t>851760 CH BALAN</t>
  </si>
  <si>
    <t>851756 CH PANAGGIO</t>
  </si>
  <si>
    <t>851765 CH GRÁFICA</t>
  </si>
  <si>
    <t>851768 CH PANAGGIO</t>
  </si>
  <si>
    <t>851767 CH PANAGGIO</t>
  </si>
  <si>
    <t>851766 CH BALAN</t>
  </si>
  <si>
    <t xml:space="preserve">851770 CH JOEL GÁS </t>
  </si>
  <si>
    <t>851775 CH MEDUQUI</t>
  </si>
  <si>
    <t>851773 CH PADARIA ALVORADA</t>
  </si>
  <si>
    <t>851720 CH TECIDOS COSTURA</t>
  </si>
  <si>
    <t xml:space="preserve">851722 CH TECIDO COSTURA </t>
  </si>
  <si>
    <t>851778 CH ALUGUEL</t>
  </si>
  <si>
    <t>851772 CH PANAGGIO</t>
  </si>
  <si>
    <t>851777 CH AMERICAN PACK</t>
  </si>
  <si>
    <t>851771 CH BALAN</t>
  </si>
  <si>
    <t>851776 CH BALAN</t>
  </si>
  <si>
    <t>851774 CH BALAN</t>
  </si>
  <si>
    <t xml:space="preserve">851769 CH AGROMAIS </t>
  </si>
  <si>
    <t xml:space="preserve">851779 CH AGRO MAIS </t>
  </si>
  <si>
    <t>851781 CH BALAN</t>
  </si>
  <si>
    <t>851780 CH JOEL GÁS</t>
  </si>
  <si>
    <t>851793 CH PADARIA ALVORADA</t>
  </si>
  <si>
    <t>851792 CH CANCELADO</t>
  </si>
  <si>
    <t xml:space="preserve">851784 CH BER </t>
  </si>
  <si>
    <t>851788 CH MEDUQUI</t>
  </si>
  <si>
    <t>851785 CH BALAN</t>
  </si>
  <si>
    <t>851782 CH JOEL</t>
  </si>
  <si>
    <t>851790 CH AMERICAN PACK</t>
  </si>
  <si>
    <t>851787 CH BALAN</t>
  </si>
  <si>
    <t>851786 CH BALAN</t>
  </si>
  <si>
    <t>851791 CH BALAN</t>
  </si>
  <si>
    <t>851789 CH BALAN</t>
  </si>
  <si>
    <t>852211 CH MEDUQUE</t>
  </si>
  <si>
    <t>851783 CH PANAGGIO</t>
  </si>
  <si>
    <t>851795 CH ALUGUEL</t>
  </si>
  <si>
    <t>851799 CH GRÁFICA</t>
  </si>
  <si>
    <t>851794 CH AGROMAIS</t>
  </si>
  <si>
    <t>851800 CH JOEL GÁS</t>
  </si>
  <si>
    <t>851798 CH FETICHE</t>
  </si>
  <si>
    <t>851797 CH BALAN</t>
  </si>
  <si>
    <t xml:space="preserve">851801 CH SANDOVAL </t>
  </si>
  <si>
    <t>851802 CH BALAN</t>
  </si>
  <si>
    <t xml:space="preserve">851803 CH VIDROARTE </t>
  </si>
  <si>
    <t>851804 CH JOEL GÁS</t>
  </si>
  <si>
    <t>851805 CH POSTO</t>
  </si>
  <si>
    <t>851806 CH MAT CONSTRUÇÃO</t>
  </si>
  <si>
    <t>851808 CH MODONEZE</t>
  </si>
  <si>
    <t>851807 CH BALAN</t>
  </si>
  <si>
    <t>851809 CH POSTO</t>
  </si>
  <si>
    <t>851814 CH FILMAGEM BÁRBARA</t>
  </si>
  <si>
    <t>851815 CH FILMAGEM BÁRBARA</t>
  </si>
  <si>
    <t>851816 CH FILMAGEM BÁRBARA</t>
  </si>
  <si>
    <t>851812 CH AMERICAN PACK</t>
  </si>
  <si>
    <t>851811 CH MEDUQUI</t>
  </si>
  <si>
    <t>851818 CH PADARIA ALVORADA</t>
  </si>
  <si>
    <t>851813 CH BALAN</t>
  </si>
  <si>
    <t>851826 CH AGROPECUÁRIA</t>
  </si>
  <si>
    <t>851827 CH STAN VIDROS</t>
  </si>
  <si>
    <t>851830 CH GRÁFICA</t>
  </si>
  <si>
    <t>851796 CH JOEL GÁS</t>
  </si>
  <si>
    <t>851819 CH JOEL GÁS</t>
  </si>
  <si>
    <t>851824 CH BALAN</t>
  </si>
  <si>
    <t xml:space="preserve">851825 CH BALAN </t>
  </si>
  <si>
    <t>851828 CH ALUGUEL</t>
  </si>
  <si>
    <t>EMPRÉSTIMO</t>
  </si>
  <si>
    <t xml:space="preserve">851817 CH PANAGGIO </t>
  </si>
  <si>
    <t>851820 CH BER MECANICO</t>
  </si>
  <si>
    <t>851821 CH BER MECANICO</t>
  </si>
  <si>
    <t>851822 CH BER MECANICO</t>
  </si>
  <si>
    <t>851823 CH AGROMAIS</t>
  </si>
  <si>
    <t>851829 CH BALAN</t>
  </si>
  <si>
    <t>851831 CH ASTEMAC</t>
  </si>
  <si>
    <t>851833 CH MAT CONSTRUÇÃO</t>
  </si>
  <si>
    <t>851834 CH MAT CONSTRUÇÃO</t>
  </si>
  <si>
    <t>851835 CH CALDEIRÃO DAS TINTAS</t>
  </si>
  <si>
    <t>851836 CH CALDEIRÃO DAS TINTAS</t>
  </si>
  <si>
    <t>851837 CH SANDOVAL</t>
  </si>
  <si>
    <t>851841 CH BER MECANICO</t>
  </si>
  <si>
    <t>851842 CH POSTO</t>
  </si>
  <si>
    <t>851838 CH BALAN</t>
  </si>
  <si>
    <t>851839 CH BALAN</t>
  </si>
  <si>
    <t>851840 CH SORVETE</t>
  </si>
  <si>
    <t>851832 CH ARROBA</t>
  </si>
  <si>
    <t>851847 CH SERVCONT</t>
  </si>
  <si>
    <t>851844 CH SERVCONT</t>
  </si>
  <si>
    <t xml:space="preserve">851845 CH SÓ FREIOS </t>
  </si>
  <si>
    <t>851843 CH BALAN</t>
  </si>
  <si>
    <t>851849 CH MATERIAL CONSTRUÇÃO</t>
  </si>
  <si>
    <t>851850 CH MEDUQUI</t>
  </si>
  <si>
    <t xml:space="preserve">851846 CH AGRO MAIS </t>
  </si>
  <si>
    <t>851851 CH DROGAL</t>
  </si>
  <si>
    <t>851852 CH AMERICAN PACK</t>
  </si>
  <si>
    <t>851858 CH MANTIQUEIRA</t>
  </si>
  <si>
    <t>851856 CH BALAN</t>
  </si>
  <si>
    <t>851853 CH GRÁFICA MAZIEIRO</t>
  </si>
  <si>
    <t>851857 CH BALAN</t>
  </si>
  <si>
    <t>851854 CH BALAN</t>
  </si>
  <si>
    <t xml:space="preserve">851855 CH  LAVANDERIA </t>
  </si>
  <si>
    <t xml:space="preserve">851861 CH REMOTOR </t>
  </si>
  <si>
    <t>851862 CH BALAN</t>
  </si>
  <si>
    <t>851864 CH BALAN</t>
  </si>
  <si>
    <t xml:space="preserve">851863 CH REMOTOR </t>
  </si>
  <si>
    <t>851860 CH POSTO</t>
  </si>
  <si>
    <t>851848 CH BALAN</t>
  </si>
  <si>
    <t>851810 CH BALAN</t>
  </si>
  <si>
    <t>851866 CH BETTINI</t>
  </si>
  <si>
    <t>851867 CH BETTINI</t>
  </si>
  <si>
    <t xml:space="preserve">851868 CH AGROMAIS </t>
  </si>
  <si>
    <t>851869 CH MARONEZ</t>
  </si>
  <si>
    <t>851870 CH MARONEZ</t>
  </si>
  <si>
    <t>851871 CH MARONEZ</t>
  </si>
  <si>
    <t>851872 CH MARONEZ</t>
  </si>
  <si>
    <t>851875 CH BALAN</t>
  </si>
  <si>
    <t>851874 CH BALAN</t>
  </si>
  <si>
    <t>851873 CH MEDUQUI</t>
  </si>
  <si>
    <t>851859 CH CANCELADO</t>
  </si>
  <si>
    <t>851878 CH BALAN</t>
  </si>
  <si>
    <t>851879 CH JOEL GAS</t>
  </si>
  <si>
    <t>852221 CH POSTO</t>
  </si>
  <si>
    <t>851865 CH BALAN</t>
  </si>
  <si>
    <t>852217 CH A INSRUMENTAL</t>
  </si>
  <si>
    <t>852218 CH A INSTRUMENTAL</t>
  </si>
  <si>
    <t>852212 CH ELETRO MUSIC</t>
  </si>
  <si>
    <t>852213 CH BALAN</t>
  </si>
  <si>
    <t>852214 CH MARONEZ</t>
  </si>
  <si>
    <t>852216 CH TERAPIA FÁBIO</t>
  </si>
  <si>
    <t>852222 CH BALAN</t>
  </si>
  <si>
    <t>852223 CH BALAN</t>
  </si>
  <si>
    <t>852224 CH MECÂNICA MARTINI</t>
  </si>
  <si>
    <t>852225 CH MECANICA MARTINI</t>
  </si>
  <si>
    <t>852226 CH AUTO POSTO SB</t>
  </si>
  <si>
    <t>852227 CH FLORES RETIRO DE CASAIS</t>
  </si>
  <si>
    <t>852228 CH BALAN</t>
  </si>
  <si>
    <t>852185 CH POSTO</t>
  </si>
  <si>
    <t>852186 CH TERAPIA FÁBIO</t>
  </si>
  <si>
    <t>852187 CH BALAN</t>
  </si>
  <si>
    <t>852189 CH GRÁFICA</t>
  </si>
  <si>
    <t>852192 CH POSTO</t>
  </si>
  <si>
    <t>852193 CH BALAN</t>
  </si>
  <si>
    <t>852194 CH PANAGGIO</t>
  </si>
  <si>
    <t>852195 CH BALAN</t>
  </si>
  <si>
    <t>852196 CH BALAN</t>
  </si>
  <si>
    <t>852197 CH CONSERTO CARRO</t>
  </si>
  <si>
    <t>852198 CH BALAN</t>
  </si>
  <si>
    <t>852199 CH POSTO</t>
  </si>
  <si>
    <t>851877 CH BALAN</t>
  </si>
  <si>
    <t>851876 CH PANAGGIO</t>
  </si>
  <si>
    <t>851880 CH BALAN</t>
  </si>
  <si>
    <t>851883 CH JOEL GÁS</t>
  </si>
  <si>
    <t>851884 CH JOEL GÁS</t>
  </si>
  <si>
    <t>851887 CH AMERICAN PACK</t>
  </si>
  <si>
    <t>851882 CH PANAGGIO</t>
  </si>
  <si>
    <t>852175 CH BALAN</t>
  </si>
  <si>
    <t>851885 CH POSTO</t>
  </si>
  <si>
    <t>851886 CH BETINI</t>
  </si>
  <si>
    <t>852165 CH ABASTECIMENTO</t>
  </si>
  <si>
    <t>852166 CH TERAPIA FÁBIO</t>
  </si>
  <si>
    <t>852167 CH ABASTECIMENTO</t>
  </si>
  <si>
    <t>852169 CH MODENEZE</t>
  </si>
  <si>
    <t>852170 CH MODENEZE</t>
  </si>
  <si>
    <t>852172 CH BETTINI</t>
  </si>
  <si>
    <t>852173 CH ABASTECIMENTO</t>
  </si>
  <si>
    <t>852174 CH ABASTECIMENTO</t>
  </si>
  <si>
    <t>852178 CH CASA DE RETIRO SAS</t>
  </si>
  <si>
    <t>852177 CH CASA DE RETIRO SAS</t>
  </si>
  <si>
    <t xml:space="preserve">851889 CH BALAN </t>
  </si>
  <si>
    <t>851890 CH MEDUQUI</t>
  </si>
  <si>
    <t>851881 CH BALAN</t>
  </si>
  <si>
    <t>851892 CH BALAN</t>
  </si>
  <si>
    <t>852034 CH DROGA CENTRO</t>
  </si>
  <si>
    <t>851888 CH PANAGGIO</t>
  </si>
  <si>
    <t>851891 CH BALAN</t>
  </si>
  <si>
    <t>851893 CH CANCELADO</t>
  </si>
  <si>
    <t>851895 CH AMERICAN PACK</t>
  </si>
  <si>
    <t>851896 CH BER MECANICA</t>
  </si>
  <si>
    <t>851897 CH BER MECENICA</t>
  </si>
  <si>
    <t>851900 CH BALAN</t>
  </si>
  <si>
    <t>851898 CH BALAN</t>
  </si>
  <si>
    <t>851899 CH LIPEL</t>
  </si>
  <si>
    <t>851894 CH MEDUQUI</t>
  </si>
  <si>
    <t xml:space="preserve">851901 CH ÔNIBUS </t>
  </si>
  <si>
    <t xml:space="preserve">851902 CH PANAGGIO </t>
  </si>
  <si>
    <t>851903 CH JOEL GÁS</t>
  </si>
  <si>
    <t xml:space="preserve">851904 CH CASA DE RETIROS </t>
  </si>
  <si>
    <t>851906 CH BALAN</t>
  </si>
  <si>
    <t>851905 CH BALAN</t>
  </si>
  <si>
    <t>851908 CH MARONEZ</t>
  </si>
  <si>
    <t>851909 CH BALAN</t>
  </si>
  <si>
    <t>851910 CH PANAGGIO</t>
  </si>
  <si>
    <t>851911 CH BALAN</t>
  </si>
  <si>
    <t>851912 CH MEDUQUI</t>
  </si>
  <si>
    <t>851913 CH AMERICAN PACK</t>
  </si>
  <si>
    <t xml:space="preserve">851915 CH BALAN </t>
  </si>
  <si>
    <t>851914 CH BETINNI</t>
  </si>
  <si>
    <t>851916 CH BALAN</t>
  </si>
  <si>
    <t>851917 CH CONSERTO MOTO</t>
  </si>
  <si>
    <t>852110 CH ENGENHEIRA 10/10</t>
  </si>
  <si>
    <t>852109 CH ENGENHEIRA 9/10</t>
  </si>
  <si>
    <t>852108 CH ENGENHEIRA 8/10</t>
  </si>
  <si>
    <t>851918 CH BALAN</t>
  </si>
  <si>
    <t>851919 CH JOEL GÁS</t>
  </si>
  <si>
    <t>851920 CH CANCELADO</t>
  </si>
  <si>
    <t>851921 CH VITORIANO - GOL</t>
  </si>
  <si>
    <t>851922 CH BALAN</t>
  </si>
  <si>
    <t xml:space="preserve">851907 CH B&amp;R </t>
  </si>
  <si>
    <t>851923 CH SÃO DIMAS</t>
  </si>
  <si>
    <t>851924 CH BALAN</t>
  </si>
  <si>
    <t>852229 CH BALAN</t>
  </si>
  <si>
    <t>852237 CH POSTO</t>
  </si>
  <si>
    <t xml:space="preserve">852239 CH BALAN </t>
  </si>
  <si>
    <t>852240 CH PANAGGIO</t>
  </si>
  <si>
    <t>852241 CH TERAPIA FÁBIO</t>
  </si>
  <si>
    <t>852242 CH BETINI</t>
  </si>
  <si>
    <t>852243 CH CANCELADO</t>
  </si>
  <si>
    <t>852245 CH CART PRINT</t>
  </si>
  <si>
    <t>852246 CH CART PRINT</t>
  </si>
  <si>
    <t>852247 CH CART PRINT</t>
  </si>
  <si>
    <t>851925 CH POSTO</t>
  </si>
  <si>
    <t xml:space="preserve">851927 CH DROGARIA </t>
  </si>
  <si>
    <t xml:space="preserve">851929 CH MODENEZE </t>
  </si>
  <si>
    <t xml:space="preserve">851930 CH MODENEZE </t>
  </si>
  <si>
    <t>851931 CH MEDUQUI</t>
  </si>
  <si>
    <t>851932 CH AMERICAN PACK</t>
  </si>
  <si>
    <t>851933 CH BALAN</t>
  </si>
  <si>
    <t>851934 CH BETINI</t>
  </si>
  <si>
    <t xml:space="preserve">851935 CH PANAGGIO </t>
  </si>
  <si>
    <t>851939 CH CÁLICE PAULINHO</t>
  </si>
  <si>
    <t>851926 CH CUSTÓDIO</t>
  </si>
  <si>
    <t>851928 CH CANCELADO</t>
  </si>
  <si>
    <t>851936 CH BALAN</t>
  </si>
  <si>
    <t>851937 CH BALAN</t>
  </si>
  <si>
    <t>851938 CH JOEL GÁS</t>
  </si>
  <si>
    <t>851941 CH MEDUQUI</t>
  </si>
  <si>
    <t xml:space="preserve">851943 CH PENACHIONE </t>
  </si>
  <si>
    <t>851942 CH BALAN</t>
  </si>
  <si>
    <t>851952 CH CÁLICE PAULINHO</t>
  </si>
  <si>
    <t>851946 CH LACQUA FLORES</t>
  </si>
  <si>
    <t>851948 CH AMERICAN PACK</t>
  </si>
  <si>
    <t>851940 CH BALAN</t>
  </si>
  <si>
    <t>851945 CH PENACHIONE</t>
  </si>
  <si>
    <t>851950 CH MEDUQUI</t>
  </si>
  <si>
    <t>851951 CH AMERICAN PACK</t>
  </si>
  <si>
    <t xml:space="preserve">851944 CH ALPHA TECIDOS </t>
  </si>
  <si>
    <t>851947 CH BALAN</t>
  </si>
  <si>
    <t xml:space="preserve">851949 CH BALAN </t>
  </si>
  <si>
    <t>851953 CH BALAN</t>
  </si>
  <si>
    <t xml:space="preserve">851965 CH FERRO PARA CASA DO DENIS </t>
  </si>
  <si>
    <t>851962 CH LIMPA'S</t>
  </si>
  <si>
    <t xml:space="preserve">851966 CH MEDUQUI </t>
  </si>
  <si>
    <t>851956 CH CAÇAMBA</t>
  </si>
  <si>
    <t>851964 CH CASA CERCHIARE</t>
  </si>
  <si>
    <t>852360 CH ???????????</t>
  </si>
  <si>
    <t>851959 CH FILIZOLA E ALVES</t>
  </si>
  <si>
    <t>851957 CH CAÇAMBA</t>
  </si>
  <si>
    <t>851963 CH ARROBA EMBALAGENS</t>
  </si>
  <si>
    <t>851968 CH JOEL GÁS</t>
  </si>
  <si>
    <t>851955 CH BALAN</t>
  </si>
  <si>
    <t>852026 CH BALAN</t>
  </si>
  <si>
    <t>852027 CH GÁS</t>
  </si>
  <si>
    <t>852007 CH MEDUQUI  - DEVOLVIDO</t>
  </si>
  <si>
    <t>852023 CH MEDUQUI</t>
  </si>
  <si>
    <t>852032 CH POSTO</t>
  </si>
  <si>
    <t xml:space="preserve">852033 CH MEDUQUI </t>
  </si>
  <si>
    <t>851958 CH BALAN</t>
  </si>
  <si>
    <t>851967 CH BALAN</t>
  </si>
  <si>
    <t>851960 CH FILIZOLA E ALVES</t>
  </si>
  <si>
    <t>851961 CH FILIZOLA E ALVES</t>
  </si>
  <si>
    <t>852343 CH POSTO</t>
  </si>
  <si>
    <t xml:space="preserve">852346 CH BETINI </t>
  </si>
  <si>
    <t xml:space="preserve">852348 CH FOSSA DG </t>
  </si>
  <si>
    <t>852350 CH POSTO</t>
  </si>
  <si>
    <t>852352 CH JOEL GÁS</t>
  </si>
  <si>
    <t xml:space="preserve">852351 CH BALAN </t>
  </si>
  <si>
    <t>852353 CH BALAN</t>
  </si>
  <si>
    <t>852125 CH GUEDES E DELFINO</t>
  </si>
  <si>
    <t>852129 CH BALAN</t>
  </si>
  <si>
    <t>852122 CH MODENEZE</t>
  </si>
  <si>
    <t xml:space="preserve">852126 CH TERAPIA FÁBIO </t>
  </si>
  <si>
    <t xml:space="preserve">852123 CH PANAGGIO </t>
  </si>
  <si>
    <t>852127 CH MEDUQUE</t>
  </si>
  <si>
    <t>852130 CH MARGATO E CORREA</t>
  </si>
  <si>
    <t>852120 CH BALAN</t>
  </si>
  <si>
    <t xml:space="preserve">852128 CH AMERICAN PACK </t>
  </si>
  <si>
    <t>852124 CH BALAN</t>
  </si>
  <si>
    <t>851954 CH ARROBA</t>
  </si>
  <si>
    <t>851971 CH DROGARIA SÃO PAULO</t>
  </si>
  <si>
    <t>851972 CH CAÇAMBA</t>
  </si>
  <si>
    <t>851975 CH MODENEZE</t>
  </si>
  <si>
    <t>851973 CH JOEL GÁS</t>
  </si>
  <si>
    <t>851976 CH POSTO</t>
  </si>
  <si>
    <t>852011 CH JOEL GAS</t>
  </si>
  <si>
    <t>ROSE MIAME</t>
  </si>
  <si>
    <t>852024 CH MEDUQUI</t>
  </si>
  <si>
    <t xml:space="preserve">852025 CH PANAGGIO </t>
  </si>
  <si>
    <t>852028 CH COMBAL</t>
  </si>
  <si>
    <t xml:space="preserve">852029 CH BETINE </t>
  </si>
  <si>
    <t>852030 CH BETINE</t>
  </si>
  <si>
    <t xml:space="preserve">852031 CH AMERICAN PACK </t>
  </si>
  <si>
    <t>852009 CH PANAGGIO</t>
  </si>
  <si>
    <t>852016 CH PENACHIONE DENIS</t>
  </si>
  <si>
    <t>852012 CH COMBAL</t>
  </si>
  <si>
    <t>852013 CH LAROSSE</t>
  </si>
  <si>
    <t>852014 CH MEDUQUI</t>
  </si>
  <si>
    <t>852015 CH COMBAL</t>
  </si>
  <si>
    <t xml:space="preserve">852017 CH PENACHIONE </t>
  </si>
  <si>
    <t xml:space="preserve">852018 CH PENACHIONE DENIS </t>
  </si>
  <si>
    <t xml:space="preserve">852019 CH PENACHIONE DENIS </t>
  </si>
  <si>
    <t>852021 CH JOEL</t>
  </si>
  <si>
    <t>852022 CH PANAGGIO</t>
  </si>
  <si>
    <t>852020 CH COMBAL</t>
  </si>
  <si>
    <t>851991 CH ???????</t>
  </si>
  <si>
    <t>852010 CH BALAN</t>
  </si>
  <si>
    <t>851969 CH PANAGGIO</t>
  </si>
  <si>
    <t xml:space="preserve">851979 CH PENACHIONE </t>
  </si>
  <si>
    <t xml:space="preserve">851980 CH PENACHIONE </t>
  </si>
  <si>
    <t>851992 CH JOEL GÁS</t>
  </si>
  <si>
    <t>851993 CH FUNILARIA KOMBI</t>
  </si>
  <si>
    <t>851994 CH FUNILARIA KOMBI</t>
  </si>
  <si>
    <t>851999 CH ROBOSCAP</t>
  </si>
  <si>
    <t xml:space="preserve">852000 CH COMBAL </t>
  </si>
  <si>
    <t>852002 CH CERCHIARI</t>
  </si>
  <si>
    <t>852003 CH MEDUQUI</t>
  </si>
  <si>
    <t xml:space="preserve">852006 CH AMERICAN PACK </t>
  </si>
  <si>
    <t>852008 CH COMBAL</t>
  </si>
  <si>
    <t xml:space="preserve">851970 CH SCRACHT TECIDOS </t>
  </si>
  <si>
    <t xml:space="preserve">852004 CH KI MASSAS </t>
  </si>
  <si>
    <t>851983 CH AMERICAN PACK CANCELADO</t>
  </si>
  <si>
    <t xml:space="preserve">852005 CH AMERICAN PACK </t>
  </si>
  <si>
    <t>852043 CH POSTO</t>
  </si>
  <si>
    <t>852049 CH CANCELADO</t>
  </si>
  <si>
    <t xml:space="preserve">852001 CH SEGURO KOMBI </t>
  </si>
  <si>
    <t>851997 CH GRAFICA</t>
  </si>
  <si>
    <t>851998 CH AMERIPAN</t>
  </si>
  <si>
    <t>851987 CH SERVCONT</t>
  </si>
  <si>
    <t>851988 CH SERVCONT</t>
  </si>
  <si>
    <t>851989 CH SERVCONT</t>
  </si>
  <si>
    <t>851990 CH SERVCONT</t>
  </si>
  <si>
    <t>851996 CH SANDOVAL</t>
  </si>
  <si>
    <t>851995 CH AGROPECUARIA</t>
  </si>
  <si>
    <t>851977 CH PENACHIONE</t>
  </si>
  <si>
    <t xml:space="preserve">851978 CH PENACHIONE </t>
  </si>
  <si>
    <t>851981 CH MEDUQUI</t>
  </si>
  <si>
    <t>851982 CH BALAN</t>
  </si>
  <si>
    <t>851984 CH CERCHIARI</t>
  </si>
  <si>
    <t>851985 CH BETTINI</t>
  </si>
  <si>
    <t xml:space="preserve">851986 CH BETTINI </t>
  </si>
  <si>
    <t>851974 CH CANCELADO</t>
  </si>
  <si>
    <t>Data</t>
  </si>
  <si>
    <t>Descrição</t>
  </si>
  <si>
    <t xml:space="preserve">Débito </t>
  </si>
  <si>
    <t>Crédito</t>
  </si>
  <si>
    <t>Saldo</t>
  </si>
  <si>
    <t>DEPÓSITO EM DINHEIRO</t>
  </si>
  <si>
    <t>850674 CH OPSOM 15/03</t>
  </si>
  <si>
    <t>SALDO ANTERIOR</t>
  </si>
  <si>
    <t>850755 CH XODOG 31/07</t>
  </si>
  <si>
    <t>850756 CH XODOG 31/07</t>
  </si>
  <si>
    <t>850764 CH BALAN 17/08</t>
  </si>
  <si>
    <t>852050 CH MEDUQUI</t>
  </si>
  <si>
    <t>852051 CH BALAN</t>
  </si>
  <si>
    <t>852052 CH FLORICULTURA</t>
  </si>
  <si>
    <t>852053 CH PANAGGIO</t>
  </si>
  <si>
    <t>852054 CH BALAN</t>
  </si>
  <si>
    <t>852055 CH POSTO</t>
  </si>
  <si>
    <t>852056 CH POSTO</t>
  </si>
  <si>
    <t>852057 CH BALAN</t>
  </si>
  <si>
    <t>852058 CH FLORICULTURA</t>
  </si>
  <si>
    <t>852059 CH BALAN</t>
  </si>
  <si>
    <t>852060 CH CANCELADO</t>
  </si>
  <si>
    <t>852061 CH PATARELLI</t>
  </si>
  <si>
    <t>852062 CH PATARELLO</t>
  </si>
  <si>
    <t>852063 CH PATARELLO</t>
  </si>
  <si>
    <t>852064 CH BALAN</t>
  </si>
  <si>
    <t>852065 CH SANDOVAL</t>
  </si>
  <si>
    <t>850765 CH BALAN 24/08</t>
  </si>
  <si>
    <t>850766 CH BALAN 31/08</t>
  </si>
  <si>
    <t>850771 CH BALAN 06/09</t>
  </si>
  <si>
    <t>850777 CH BALAN 14/09</t>
  </si>
  <si>
    <t>850791 CH PENACHIONE 21/09</t>
  </si>
  <si>
    <t>850792 CH PENACHIONE 21/09</t>
  </si>
  <si>
    <t>852112 CH ERRADO</t>
  </si>
  <si>
    <t>852117 CH POSTO</t>
  </si>
  <si>
    <t>852118 CH BETINI</t>
  </si>
  <si>
    <t>852119 CH BETTINI</t>
  </si>
  <si>
    <t>852248 CH BALAN</t>
  </si>
  <si>
    <t>852249 CH MEDUQUI</t>
  </si>
  <si>
    <t>852250 CH PANAGGIO</t>
  </si>
  <si>
    <t>852251 CH JOEL GÁS</t>
  </si>
  <si>
    <t>852252 CH BALAN</t>
  </si>
  <si>
    <t>852253 CH DENTISTA GLAUCO</t>
  </si>
  <si>
    <t>852254 CH DENTISTA GLAUCO</t>
  </si>
  <si>
    <t>852255 CH BALAN</t>
  </si>
  <si>
    <t>852256 CH PANAGGIO</t>
  </si>
  <si>
    <t>852257 CH MEDUQUI</t>
  </si>
  <si>
    <t>852258 CH VERIMÃ</t>
  </si>
  <si>
    <t>852259 CH BALAN</t>
  </si>
  <si>
    <t>852261 CH B&amp;C LEGUMES</t>
  </si>
  <si>
    <t>850793 CH PENACHIONE 21/09</t>
  </si>
  <si>
    <t>850785 CH SÃO VICENTE 20/09</t>
  </si>
  <si>
    <t>850782 CH PAPA 14/09</t>
  </si>
  <si>
    <t>850783 CH PAPA 14/09</t>
  </si>
  <si>
    <t>850774 CH MAD.JACOMASSI</t>
  </si>
  <si>
    <t>850776 CH PADARIA ALVORADA</t>
  </si>
  <si>
    <t>850784 CH ARROBA EMBALAGENS 18/09</t>
  </si>
  <si>
    <t>850786 CH BALAN 30/10</t>
  </si>
  <si>
    <t>850787 CH JOEL GÁS 20/09</t>
  </si>
  <si>
    <t>850789 CH BALAN 21/09</t>
  </si>
  <si>
    <t>850795 CH MEDUQUI</t>
  </si>
  <si>
    <t>850798 VERIMÃ</t>
  </si>
  <si>
    <t>850799 VERIMÃ</t>
  </si>
  <si>
    <t>850780 CH BALAN 22/09</t>
  </si>
  <si>
    <t>850797 CH BALAN 29/09</t>
  </si>
  <si>
    <t>850779 CH DEPÓSITO SÃO DIMAS</t>
  </si>
  <si>
    <t>850803 CH FORMULÁRIOS COVOLAN</t>
  </si>
  <si>
    <t>850802 CH BALAN 05/10</t>
  </si>
  <si>
    <t>850804 CH SANDOVAL 09/10</t>
  </si>
  <si>
    <t>850800 CH BALAN 10/10</t>
  </si>
  <si>
    <t>850805 CH REFRIG. ESPORTIVO (IRMÃOS PARAZZI)</t>
  </si>
  <si>
    <t>850808 CH BALAN 11/10</t>
  </si>
  <si>
    <t>850809 CH MEDUQUI  22/10</t>
  </si>
  <si>
    <t>850810 CH  PANIFICADORA SILVEIRA</t>
  </si>
  <si>
    <t>850811 CH BALAN 11/10</t>
  </si>
  <si>
    <t>850806 CH OVOS VANA</t>
  </si>
  <si>
    <t>850812 CH PAELARIA LIPEL</t>
  </si>
  <si>
    <t>850813 CH TELEFONICA 3463-1056</t>
  </si>
  <si>
    <t>850814 CH TELEFONICA 3455-4487</t>
  </si>
  <si>
    <t>telefone</t>
  </si>
  <si>
    <t>850815 SERVCONT</t>
  </si>
  <si>
    <t>850801 CH TECIDO 10/10</t>
  </si>
  <si>
    <t>850807 CH BALAM 13/10</t>
  </si>
  <si>
    <t>850816 CH BALAM 19/10</t>
  </si>
  <si>
    <t>850817 CH BALAN 26/10</t>
  </si>
  <si>
    <t>850819 - tecido</t>
  </si>
  <si>
    <t>cpms e tarifas</t>
  </si>
  <si>
    <t>mensalidade</t>
  </si>
  <si>
    <t>850820 CH BALAN 03/11</t>
  </si>
  <si>
    <t>850822 CH MEDUQUI 08/11</t>
  </si>
  <si>
    <t>850821 CH ARROBA</t>
  </si>
  <si>
    <t>850824 CH BALAN 09/11</t>
  </si>
  <si>
    <t>850823 CH AMERICAN PACK</t>
  </si>
  <si>
    <t>850818 CH SCRATCH 29/10</t>
  </si>
  <si>
    <t xml:space="preserve">850832 CH PAPELARIA </t>
  </si>
  <si>
    <t xml:space="preserve">850825 CH SANDOVAL </t>
  </si>
  <si>
    <t>850827 CH BALAN</t>
  </si>
  <si>
    <t xml:space="preserve">850826 CH BALAN </t>
  </si>
  <si>
    <t>850830 CH BALAN</t>
  </si>
  <si>
    <t>850834 CH BALAN</t>
  </si>
  <si>
    <t>850831 CH SANDOVAL 17/11</t>
  </si>
  <si>
    <t>850833 CH PADARIA ALVORADA</t>
  </si>
  <si>
    <t>850829 CH FRISO DE OURO</t>
  </si>
  <si>
    <t>850828 CH PENACHIONE</t>
  </si>
  <si>
    <t>850842 CH DEPÓSITO SÃO DIMAS 28/11</t>
  </si>
  <si>
    <t>850837 CH PANAGGIO 24/11</t>
  </si>
  <si>
    <t>850835 CH BALAN</t>
  </si>
  <si>
    <t xml:space="preserve">850843 CH BALAN </t>
  </si>
  <si>
    <t>850838 CH PNACHIONE 21/09</t>
  </si>
  <si>
    <t xml:space="preserve">850839 CH PENACHIONE </t>
  </si>
  <si>
    <t>850840 CH PENACHIONE</t>
  </si>
  <si>
    <t>850841 CH PENACHIONE</t>
  </si>
  <si>
    <t>TARIFAS</t>
  </si>
  <si>
    <t>850848 CH PAPELARIA LIPEL</t>
  </si>
  <si>
    <t>850845 CH PANAGGIO 08/12</t>
  </si>
  <si>
    <t>850844 CH BALAN</t>
  </si>
  <si>
    <t>852260 CH ???????</t>
  </si>
  <si>
    <t>850836 CH DEP. BEBIDAS BANDEIRANTES</t>
  </si>
  <si>
    <t>850855 CH PAGUE MENOS</t>
  </si>
  <si>
    <t>850853 CH PANAGGIO 22/12</t>
  </si>
  <si>
    <t>CH 850851 RESCISÃO MARIANE</t>
  </si>
  <si>
    <t>850850 CH SERVCONT</t>
  </si>
  <si>
    <t>TRANSFERENCIA - ASSOCIADO</t>
  </si>
  <si>
    <t xml:space="preserve">TARIFAS </t>
  </si>
  <si>
    <t>850861 CH JOEL GÁS</t>
  </si>
  <si>
    <t>850862 CH AMERIPAN</t>
  </si>
  <si>
    <t>850860 CH OVOS VANA</t>
  </si>
  <si>
    <t xml:space="preserve">850859 CH COMBAL </t>
  </si>
  <si>
    <t>850858 CH SÃO VICENTE</t>
  </si>
  <si>
    <t>850854 CH DEPOSITO SÃO DIMAS</t>
  </si>
  <si>
    <t>850856 CH SANDOVAL</t>
  </si>
  <si>
    <t>850857 CH COMBAL</t>
  </si>
  <si>
    <t>850863 CH JOEL GÁS</t>
  </si>
  <si>
    <t>850864 CH BALAN</t>
  </si>
  <si>
    <t>850869 CH COMBAL</t>
  </si>
  <si>
    <t xml:space="preserve">852099 CH GRÁFICA </t>
  </si>
  <si>
    <t>850868 CH JOÃO MECÂNICO</t>
  </si>
  <si>
    <t>AÇÃO JUDICIAL</t>
  </si>
  <si>
    <t>850871 - A.R. BOARETTO</t>
  </si>
  <si>
    <t>850870 SERVCONT</t>
  </si>
  <si>
    <t>850865 CH RELIGARE</t>
  </si>
  <si>
    <t xml:space="preserve">850867 CH LIPEL </t>
  </si>
  <si>
    <t>850866 CH BALAN 13/01</t>
  </si>
  <si>
    <t>850872 CH BALAN 25/01</t>
  </si>
  <si>
    <t>850873 CH PADARIA AIZA 31/01</t>
  </si>
  <si>
    <t>850874 CH SANDOVAL</t>
  </si>
  <si>
    <t>850877 CH ENGRCAMBIOS 30/01</t>
  </si>
  <si>
    <t>850878 CH CARPRINT 01/02</t>
  </si>
  <si>
    <t>850879 CH JOEL GÁS 31/01</t>
  </si>
  <si>
    <t>850880 CH BALAN 01/02</t>
  </si>
  <si>
    <t>850847 CH SÃO DIMAS 08/12</t>
  </si>
  <si>
    <t>850849 CH BALAN 14/12</t>
  </si>
  <si>
    <t>850852 CH BALAN 21/12</t>
  </si>
  <si>
    <t>MENSALIDADE</t>
  </si>
  <si>
    <t>TARIFAS BANCÁRIAS</t>
  </si>
  <si>
    <t>850882 CH PANAGGIO 09/02</t>
  </si>
  <si>
    <t>850899 CH FRISO DE OURO</t>
  </si>
  <si>
    <t>850898 CH COMBAL 22/02</t>
  </si>
  <si>
    <t>850897 CH COMBAL 22/02</t>
  </si>
  <si>
    <t>850894 CH SERVCONT</t>
  </si>
  <si>
    <t>850885 CH COMBAL 15/02</t>
  </si>
  <si>
    <t>850884 CH SÃO DIMAS</t>
  </si>
  <si>
    <t>850883 CH COMBAL 09/02</t>
  </si>
  <si>
    <t>850881 CH AMERICAN PACK 08/02</t>
  </si>
  <si>
    <t>850876 CH COMBAL 08/02</t>
  </si>
  <si>
    <t>850875 CH MEDUQUI 08/02</t>
  </si>
  <si>
    <t>850886 CH RMV PEREGRINAÇÕES 20/02</t>
  </si>
  <si>
    <t>850887 CH RMV PEREGRINAÇÕES 20/02</t>
  </si>
  <si>
    <t>852085 CH APRESUNTADO</t>
  </si>
  <si>
    <t>852163 CH BALAN</t>
  </si>
  <si>
    <t>852164 CH BALAN</t>
  </si>
  <si>
    <t>850888 CH RMV PEREGRINAÇÕES 20/02</t>
  </si>
  <si>
    <t>850889 CH RMV PEREGRINAÇÕES 20/02</t>
  </si>
  <si>
    <t>850890 CH RMV PEREGRINAÇÕES 20/02</t>
  </si>
  <si>
    <t>850891 CH RMV PEREGRINAÇÕES 20/02</t>
  </si>
  <si>
    <t>850892 CH RMV PEREGRINAÇÕES 20/02</t>
  </si>
  <si>
    <t>850893 CH RMV PEREGRINAÇÕES 20/02</t>
  </si>
  <si>
    <t>850895 CH ARROBA EMBALAGENS 22/02</t>
  </si>
  <si>
    <t xml:space="preserve">850920 CH VERIMÃ </t>
  </si>
  <si>
    <t>852159 CH PANAGGIO</t>
  </si>
  <si>
    <t>852161 CH AMERICAN PACK</t>
  </si>
  <si>
    <t>852160 CH AGRO SERRANO</t>
  </si>
  <si>
    <t>852162 CH MARGATO E CORREA (TOMATE)</t>
  </si>
  <si>
    <t>852272 CH POSTO</t>
  </si>
  <si>
    <t>852273 CH BALAN</t>
  </si>
  <si>
    <t>852277 CH MEDUQUI</t>
  </si>
  <si>
    <t>852280 CH BALAN</t>
  </si>
  <si>
    <t>850921 CH AUTO ELÉTRICA CARDOSO</t>
  </si>
  <si>
    <t>850922 CH AUTO ELÉTRICA CARDOSO</t>
  </si>
  <si>
    <t>850923 CH AUTO ELÉTRICA CARDOSO</t>
  </si>
  <si>
    <t>850924 CH PADARIA ALVORADA 26/02</t>
  </si>
  <si>
    <t xml:space="preserve">850931 CH PANAGGIO </t>
  </si>
  <si>
    <t>850930 CH BALAN 07/03</t>
  </si>
  <si>
    <t>850929 CH MEDUQUE 07/03</t>
  </si>
  <si>
    <t>850928 CH MEDUQUE 07/03</t>
  </si>
  <si>
    <t>850927 CH MANTIQUEIRA</t>
  </si>
  <si>
    <t>850926 CH CYBELAR 03/03</t>
  </si>
  <si>
    <t>850925 CH BALAM 29/02</t>
  </si>
  <si>
    <t>850937 CH AMERICAM PACK</t>
  </si>
  <si>
    <t xml:space="preserve">850936 CH NACIONAL GÁS </t>
  </si>
  <si>
    <t>852379 CH LUBRISCAP (KOMBI)</t>
  </si>
  <si>
    <t>852385 CH POSTO</t>
  </si>
  <si>
    <t>852391 CH BALAN</t>
  </si>
  <si>
    <t xml:space="preserve">852394 CH BETINI </t>
  </si>
  <si>
    <t>852392 CH BALAN</t>
  </si>
  <si>
    <t>852396 CH POSTO</t>
  </si>
  <si>
    <t>852397 CH BALAN</t>
  </si>
  <si>
    <t>852398 CH POSTO</t>
  </si>
  <si>
    <t>852399 CH BALAN</t>
  </si>
  <si>
    <t>852400 CH POSTO</t>
  </si>
  <si>
    <t>852403 CH BALAN</t>
  </si>
  <si>
    <t xml:space="preserve">852404 CH MEDUQUE </t>
  </si>
  <si>
    <t>852406 CH PANAGGIO</t>
  </si>
  <si>
    <t>850934 CH BALAN 14/03</t>
  </si>
  <si>
    <t>850933 CH BACHIN</t>
  </si>
  <si>
    <t>850932 CH LIPEL</t>
  </si>
  <si>
    <t>850935 CH SÃO DIMAS</t>
  </si>
  <si>
    <t>850905 CH SERV CONT</t>
  </si>
  <si>
    <t>850904 CH JOEL GÁS</t>
  </si>
  <si>
    <t>850903 PADARIA ALVORADA</t>
  </si>
  <si>
    <t>850902 CH LIMP ENTULHO</t>
  </si>
  <si>
    <t>850901 CH BALAN</t>
  </si>
  <si>
    <t xml:space="preserve">850940 CH RELIGARE </t>
  </si>
  <si>
    <t>850939 CH BALAN</t>
  </si>
  <si>
    <t>850938 CH SANDOVAL</t>
  </si>
  <si>
    <t>TED COMPRA DO ESPAÇO CULTURAL</t>
  </si>
  <si>
    <t>TARIFA DE PROCESS. CHEQUE</t>
  </si>
  <si>
    <t>850900 CH SÃO DIMAS</t>
  </si>
  <si>
    <t xml:space="preserve">850906 CH TCHO PEÇAS </t>
  </si>
  <si>
    <t>852220 CH MEDUQUE</t>
  </si>
  <si>
    <t>852230 CH POSTO</t>
  </si>
  <si>
    <t>852231 CH AMERICAN PACK</t>
  </si>
  <si>
    <t>852232 CH REFRIGERAÇÃO RODRIGUES</t>
  </si>
  <si>
    <t>852233 CH B &amp; C LEGUMES</t>
  </si>
  <si>
    <t>852235 CH JOÃO MECANICO</t>
  </si>
  <si>
    <t>852236 CH JOÃO MECANICO</t>
  </si>
  <si>
    <t>852238 CH BALAN</t>
  </si>
  <si>
    <t>852234 CH JOÃO MECANICO</t>
  </si>
  <si>
    <t>850907 CH TCHO PEÇAS</t>
  </si>
  <si>
    <t>850908 CH BALAN</t>
  </si>
  <si>
    <t>850909 CH MANTIQUEIRA</t>
  </si>
  <si>
    <t>850910 CH ALPHA RADIOLOGIA</t>
  </si>
  <si>
    <t>850911 CH MEDUQUI</t>
  </si>
  <si>
    <t>850912 CH BALAN</t>
  </si>
  <si>
    <t>850913 CH BALAN</t>
  </si>
  <si>
    <t>850914 CH PANQUECAS</t>
  </si>
  <si>
    <t>852302 CH GRÁFICA</t>
  </si>
  <si>
    <t>JUROS APLICAÇÃO FINANCEIRA</t>
  </si>
  <si>
    <t>850915 CH GÁS STA. BÁRBARA</t>
  </si>
  <si>
    <t>850916 CH ARROBA</t>
  </si>
  <si>
    <t>850917 CH MEDUQUI</t>
  </si>
  <si>
    <t>852361 CH PENACHIONE</t>
  </si>
  <si>
    <t>852362 CH PENACHIONE</t>
  </si>
  <si>
    <t xml:space="preserve">852363 CH BALAN </t>
  </si>
  <si>
    <t>852364 CH BALAN</t>
  </si>
  <si>
    <t>852365 CH MEDUQUI</t>
  </si>
  <si>
    <t xml:space="preserve">852366 CH POSTO </t>
  </si>
  <si>
    <t xml:space="preserve">852367 CH BALAN </t>
  </si>
  <si>
    <t xml:space="preserve">852368 CH POSTO </t>
  </si>
  <si>
    <t>852369 CH POSTO</t>
  </si>
  <si>
    <t xml:space="preserve">852370 CH BETINI </t>
  </si>
  <si>
    <t xml:space="preserve">852371 CH BALAN </t>
  </si>
  <si>
    <t>852354 CH MECANICA GUSMINI</t>
  </si>
  <si>
    <t xml:space="preserve">852355 CH MEDUQUE </t>
  </si>
  <si>
    <t>852356 CH BALAN</t>
  </si>
  <si>
    <t>852357 CH BALAN</t>
  </si>
  <si>
    <t>852358 CH BALAN</t>
  </si>
  <si>
    <t>850918 CH BALAN</t>
  </si>
  <si>
    <t>850942 CH SANDOVAL</t>
  </si>
  <si>
    <t>850943 SERVCONT</t>
  </si>
  <si>
    <t xml:space="preserve">850945 CH BALAN </t>
  </si>
  <si>
    <t>850919 CH ÉDINA SACHETO MODENEZE</t>
  </si>
  <si>
    <t xml:space="preserve">850944 CH BALAN </t>
  </si>
  <si>
    <t>850941 CH BALAN</t>
  </si>
  <si>
    <t>tarifas</t>
  </si>
  <si>
    <t>850946 PAPELARIA MANTIQUEIRA</t>
  </si>
  <si>
    <t>852317 CH LAURA</t>
  </si>
  <si>
    <t>852312 CH POSTO SB</t>
  </si>
  <si>
    <t>852318 CH POSTO SB</t>
  </si>
  <si>
    <t xml:space="preserve">852320 CH MEDUQUE </t>
  </si>
  <si>
    <t>852341 CH POSTO</t>
  </si>
  <si>
    <t>852342 CH BALAN</t>
  </si>
  <si>
    <t>852344 CH BALAN</t>
  </si>
  <si>
    <t xml:space="preserve">850949 CH BALAN </t>
  </si>
  <si>
    <t>850948 CH BALAN</t>
  </si>
  <si>
    <t>852314 CH BALAN</t>
  </si>
  <si>
    <t>852315 CH POSTO SANTA BÁRBARA</t>
  </si>
  <si>
    <t xml:space="preserve">852316 CH BALAN </t>
  </si>
  <si>
    <t>852319 CH BALAN</t>
  </si>
  <si>
    <t>850950 MARONEZ</t>
  </si>
  <si>
    <t>850953 CH MARONEZ</t>
  </si>
  <si>
    <t>DEPÓSITO DINHEIRO</t>
  </si>
  <si>
    <t>850954 CH PENACHIONE PNEUS</t>
  </si>
  <si>
    <t>850956 CH PENACHIONE PNEUS</t>
  </si>
  <si>
    <t>850955 CH PENACHIONE PNEUS</t>
  </si>
  <si>
    <t>850959 CH BALAN</t>
  </si>
  <si>
    <t>850958 CH MINEIRO CONSTRUÇÃO</t>
  </si>
  <si>
    <t>850957 CH COMERCIAL BACHIN</t>
  </si>
  <si>
    <t xml:space="preserve">850970 CH SANDOVAL </t>
  </si>
  <si>
    <t>850969 CH RAIO DE LUZ</t>
  </si>
  <si>
    <t>850968 CH AMERICAN PACK</t>
  </si>
  <si>
    <t>850965 CH BALAN</t>
  </si>
  <si>
    <t>850963 CH BALAN</t>
  </si>
  <si>
    <t>850962 CH RW3</t>
  </si>
  <si>
    <t>850961 CH SAQUE</t>
  </si>
  <si>
    <t>850960 CH SERV CONT</t>
  </si>
  <si>
    <t xml:space="preserve">850947 SAQUE </t>
  </si>
  <si>
    <t xml:space="preserve">850966 CH NACIONAL GÁS </t>
  </si>
  <si>
    <t xml:space="preserve">850967 CH NACIONAL GÁS </t>
  </si>
  <si>
    <t>850971 CH PADARIA ALVORADA</t>
  </si>
  <si>
    <t>850964 CH EDNA SACHETO MODENEZE</t>
  </si>
  <si>
    <t>850972 CH BALAN</t>
  </si>
  <si>
    <t>850979 PANQUECA</t>
  </si>
  <si>
    <t>850978 CH BALAN 13/06</t>
  </si>
  <si>
    <t>850977 CH BALAN</t>
  </si>
  <si>
    <t>850976 CH PANAGGIO</t>
  </si>
  <si>
    <t>850975 CH BALAN</t>
  </si>
  <si>
    <t>850974 CH COMPANY CARTUCHOS</t>
  </si>
  <si>
    <t>850973 CH MANTIQUEIRA</t>
  </si>
  <si>
    <t>850980 CH BALAN</t>
  </si>
  <si>
    <t>850983 CH BALAN</t>
  </si>
  <si>
    <t>850981 CH SERVCONT</t>
  </si>
  <si>
    <t>850982 CH MEDUQUI</t>
  </si>
  <si>
    <t>850984 CH BALAN</t>
  </si>
  <si>
    <t xml:space="preserve">ÁGUA CASA FEMININA </t>
  </si>
  <si>
    <t>ÁGUA CASA MASCULINA</t>
  </si>
  <si>
    <t>ÁGUA ESPAÇO CULTURAL</t>
  </si>
  <si>
    <t>CPFL CASA FEMININA</t>
  </si>
  <si>
    <t>CPFL ESPAÇO CULTURAL</t>
  </si>
  <si>
    <t>CPFL CASA MASCULINA</t>
  </si>
  <si>
    <t xml:space="preserve">TELEFONE CASA FEMININA </t>
  </si>
  <si>
    <t>TELEFONE ESPAÇO CULTURAL</t>
  </si>
  <si>
    <t>GRÁFICA</t>
  </si>
  <si>
    <t>INSS LÚCIA</t>
  </si>
  <si>
    <t>INSS PAULO</t>
  </si>
  <si>
    <t>CASAS PERNAMBUCANAS</t>
  </si>
  <si>
    <t>JULHO</t>
  </si>
  <si>
    <t>AGOSTO</t>
  </si>
  <si>
    <t>SETEMBRO</t>
  </si>
  <si>
    <t>OUTUBRO</t>
  </si>
  <si>
    <t>NOVEMBRO</t>
  </si>
  <si>
    <t>DEZEMBRO</t>
  </si>
  <si>
    <t>02</t>
  </si>
  <si>
    <t>18</t>
  </si>
  <si>
    <t>12</t>
  </si>
  <si>
    <t>10</t>
  </si>
  <si>
    <t>15</t>
  </si>
  <si>
    <t>07</t>
  </si>
  <si>
    <t>16</t>
  </si>
  <si>
    <t>852244 CH GRÁFICA</t>
  </si>
  <si>
    <t>CONTAS FIXAS</t>
  </si>
  <si>
    <t>PAGAS</t>
  </si>
  <si>
    <t>NÃO PAGAS</t>
  </si>
  <si>
    <t>NÃO SE SABE VALOR</t>
  </si>
  <si>
    <t>DIA DO MÊS</t>
  </si>
  <si>
    <t>850998 CH PANAGGIO</t>
  </si>
  <si>
    <t>850995 CH BALAN</t>
  </si>
  <si>
    <t>850994 CH REMOTOR</t>
  </si>
  <si>
    <t>850993 CH BALAN</t>
  </si>
  <si>
    <t>850992 CH AMERICAN PACK</t>
  </si>
  <si>
    <t>850991 CH MEDUQUI</t>
  </si>
  <si>
    <t>850990 CH BALAN</t>
  </si>
  <si>
    <t>850989 CH OPSON</t>
  </si>
  <si>
    <t>850988 CH BALAN</t>
  </si>
  <si>
    <t>850987 CH MANTIQUEIRA</t>
  </si>
  <si>
    <t>850986 CH R.E. COMÉRCIO DE PEÇAS</t>
  </si>
  <si>
    <t>850985 CH SÃO DIMAS</t>
  </si>
  <si>
    <t>851003 CH BALAN</t>
  </si>
  <si>
    <t>851004 CH JOÃO MECÂNICO</t>
  </si>
  <si>
    <t>851002 CH VERIMÃ</t>
  </si>
  <si>
    <t xml:space="preserve">851006 CH PADARIA </t>
  </si>
  <si>
    <t>850996 CH JOEL GÁS</t>
  </si>
  <si>
    <t>850999 CH SÃO DIMAS</t>
  </si>
  <si>
    <t>850997 CH BALAN</t>
  </si>
  <si>
    <t>851001 CH PAULISTÃO</t>
  </si>
  <si>
    <t xml:space="preserve">851000 CH MEDUQUI </t>
  </si>
  <si>
    <t>851010 CH BALAN</t>
  </si>
  <si>
    <t>850008 CH SERVCONT</t>
  </si>
  <si>
    <t>852188 cancelado</t>
  </si>
  <si>
    <t>852190 cancelado</t>
  </si>
  <si>
    <t>852200 CH GÁS</t>
  </si>
  <si>
    <t>852201 CH BALAN</t>
  </si>
  <si>
    <t xml:space="preserve">852202 CH MEDUQUE </t>
  </si>
  <si>
    <t>852203 CH BALAN</t>
  </si>
  <si>
    <t>852204 CH AMERICAN PACK</t>
  </si>
  <si>
    <t>852205 CH LEGUMES PIZZA</t>
  </si>
  <si>
    <t>852206 cancelado</t>
  </si>
  <si>
    <t>852207 CH PANAGGIO</t>
  </si>
  <si>
    <t>852208 CH BALAN</t>
  </si>
  <si>
    <t>852209 CH BETINI</t>
  </si>
  <si>
    <t>852210 CH BETINI</t>
  </si>
  <si>
    <t>851009 SAQUE</t>
  </si>
  <si>
    <t>851007 CH PADARIA ALVORADA</t>
  </si>
  <si>
    <t xml:space="preserve">851005 CH SANDOVAL </t>
  </si>
  <si>
    <t>851011 SAQUE</t>
  </si>
  <si>
    <t>851015 CH VERIMÃ</t>
  </si>
  <si>
    <t xml:space="preserve">851014 SAQUE </t>
  </si>
  <si>
    <t>851013 CH MANTIQUEIRA</t>
  </si>
  <si>
    <t xml:space="preserve">851012 CH BALAN </t>
  </si>
  <si>
    <t>851016 CH ARROBA</t>
  </si>
  <si>
    <t xml:space="preserve">851019 CH BALAN </t>
  </si>
  <si>
    <t xml:space="preserve">851020 CH BALAN </t>
  </si>
  <si>
    <t xml:space="preserve">852279 CH BALAN </t>
  </si>
  <si>
    <t xml:space="preserve">852281 CH PANAGGIO FRIOS </t>
  </si>
  <si>
    <t>852282 CH BALAN</t>
  </si>
  <si>
    <t>852283 CH BALAN</t>
  </si>
  <si>
    <t>852284 CH POSTO</t>
  </si>
  <si>
    <t>852285 CH BALAN</t>
  </si>
  <si>
    <t>852286 CH AMERICAN PACK</t>
  </si>
  <si>
    <t>852287 CH BALAN</t>
  </si>
  <si>
    <t>852288 CH BALAN</t>
  </si>
  <si>
    <t>852289 CH BALAN</t>
  </si>
  <si>
    <t xml:space="preserve">852290 CH LAURA FRACASSO </t>
  </si>
  <si>
    <t>852291 CH MINEIRO MAT CONSTRUÇÃO</t>
  </si>
  <si>
    <t>852292 CH MEDUQUI</t>
  </si>
  <si>
    <t>852293 CH BETINI</t>
  </si>
  <si>
    <t>851041 CH BACHIN</t>
  </si>
  <si>
    <t>851042 CH MEDUQUI</t>
  </si>
  <si>
    <t>851043 CH ELETROESTE</t>
  </si>
  <si>
    <t>851044 CH SANDOVAL</t>
  </si>
  <si>
    <t>851046 CH AMERIPAN</t>
  </si>
  <si>
    <t>852270 CH POSTO S BARBARA</t>
  </si>
  <si>
    <t>852274 CH LAURA</t>
  </si>
  <si>
    <t>852275 CH PANAGGIO FRIOS</t>
  </si>
  <si>
    <t>852276 CH BALAN</t>
  </si>
  <si>
    <t>852278 CH BALAN</t>
  </si>
  <si>
    <t>851047 CH PADARIA</t>
  </si>
  <si>
    <t>851048 CH OVOS VANNA</t>
  </si>
  <si>
    <t xml:space="preserve">851049 CH BALAN </t>
  </si>
  <si>
    <t>851050 CH NACIONAL GÁS</t>
  </si>
  <si>
    <t xml:space="preserve">851051 CH BALAN </t>
  </si>
  <si>
    <t>851052 CH BALAN</t>
  </si>
  <si>
    <t>851053 CH JOEL GÁS</t>
  </si>
  <si>
    <t>851054 SERVCONT</t>
  </si>
  <si>
    <t>851018 CH PAULISTÃO</t>
  </si>
  <si>
    <t>851055 CH BALAN</t>
  </si>
  <si>
    <t>851056 CHAVEIRO CASTELO</t>
  </si>
  <si>
    <t>852091 CH MANTIQUEIRA</t>
  </si>
  <si>
    <t>852088 CH BALAN</t>
  </si>
  <si>
    <t>852089 CH POSTO</t>
  </si>
  <si>
    <t>852090 CH BALAN</t>
  </si>
  <si>
    <t>851060 CH MANTIQUEIRA</t>
  </si>
  <si>
    <t>851058 CH AUTO ELÉTRICA CARDOSO</t>
  </si>
  <si>
    <t>851059 CH AUTO ELÉTRICA CARDOSO</t>
  </si>
  <si>
    <t>851057 CH ALUGUEL</t>
  </si>
  <si>
    <t>,</t>
  </si>
  <si>
    <t>ATENDIMENTO SOLTEIROS</t>
  </si>
  <si>
    <t>ATENDIMENTO DENIS E JANAINA</t>
  </si>
  <si>
    <t>30</t>
  </si>
  <si>
    <t>JUNHO</t>
  </si>
  <si>
    <t>TOTAL Geral</t>
  </si>
  <si>
    <t>DEPÓSITO ????</t>
  </si>
  <si>
    <t xml:space="preserve">851039 CH MEDUQUI </t>
  </si>
  <si>
    <t>851035 CH BALAN</t>
  </si>
  <si>
    <t>851034 CH SERVCONT</t>
  </si>
  <si>
    <t>851030 CH JOEL GÁS</t>
  </si>
  <si>
    <t>851024 CH FIANTEX</t>
  </si>
  <si>
    <t>851023 CH FIANTEX</t>
  </si>
  <si>
    <t>851033 CH BALAN</t>
  </si>
  <si>
    <t>851032 CH PAULISTÃO</t>
  </si>
  <si>
    <t>851031 CH BALAN</t>
  </si>
  <si>
    <t>851029 CH BALAN</t>
  </si>
  <si>
    <t>851027 CH AMERICANPAK</t>
  </si>
  <si>
    <t>851026 CH DESINTEC</t>
  </si>
  <si>
    <t>851025 CH BALAN</t>
  </si>
  <si>
    <t>851021 CH BALAN</t>
  </si>
  <si>
    <t>851040 BALAN</t>
  </si>
  <si>
    <t>851038 CH PADARIA ALVORADA</t>
  </si>
  <si>
    <t>851061 CH OPSOM</t>
  </si>
  <si>
    <t>851062 CH OPSOM</t>
  </si>
  <si>
    <t>851063 CH OPSOM</t>
  </si>
  <si>
    <t>851064 CH OPSOM</t>
  </si>
  <si>
    <t>851065 CH OPSOM</t>
  </si>
  <si>
    <t>851068 CH JOEL GÁS</t>
  </si>
  <si>
    <t>851070 CH MANTIQUEIRA</t>
  </si>
  <si>
    <t>851066 CH OPSOM</t>
  </si>
  <si>
    <t>851036 CH SAQUE</t>
  </si>
  <si>
    <t>852384 CH GRÁFICA</t>
  </si>
  <si>
    <t>851037 CH SAQUE</t>
  </si>
  <si>
    <t>851076 CH BELLA PANE</t>
  </si>
  <si>
    <t>851083 SAQUE</t>
  </si>
  <si>
    <t>851088 CH SORVETE</t>
  </si>
  <si>
    <t>851086 CH BALAN</t>
  </si>
  <si>
    <t>851084 CH BALAN</t>
  </si>
  <si>
    <t>851082 CH BALAN</t>
  </si>
  <si>
    <t>851081 CH CART PRINT</t>
  </si>
  <si>
    <t>851069 CH BALAN</t>
  </si>
  <si>
    <t>851072 CH BALAN</t>
  </si>
  <si>
    <t>851074 CH BALAN</t>
  </si>
  <si>
    <t>851079 CH ARROBA EMBALAGENS</t>
  </si>
  <si>
    <t>851077 CH BALAN</t>
  </si>
  <si>
    <t>851073 CH PANAGGIO</t>
  </si>
  <si>
    <t>851085 CH PAGUE MENOS</t>
  </si>
  <si>
    <t>851090 CH SANDOVAL</t>
  </si>
  <si>
    <t>851080 CH SUCÃO</t>
  </si>
  <si>
    <t>851067 SAQUE - CONSULTA LÚCIA</t>
  </si>
  <si>
    <t>851075 SAQUE - CLÍNICA CÁRDIO RESPIRATÓRIA</t>
  </si>
  <si>
    <t>851089 CH SÃO DIMAS</t>
  </si>
  <si>
    <t>851091 CH BALAN</t>
  </si>
  <si>
    <t>851078 CH CONSULTA LÚCIA</t>
  </si>
  <si>
    <t>851097 CH VERIMÃ</t>
  </si>
  <si>
    <t>851096 CH BALAN</t>
  </si>
  <si>
    <t>851094 CH BALAN</t>
  </si>
  <si>
    <t>851093 CH MANTIQUEIRA</t>
  </si>
  <si>
    <t>851087 CH JOEL GÁS</t>
  </si>
  <si>
    <t>852219 CH GRÁFICA</t>
  </si>
  <si>
    <t>852271 CH GRÁFICA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</si>
  <si>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</si>
  <si>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851100 CH MEDUQUI</t>
  </si>
  <si>
    <t>851099 CH BALAN</t>
  </si>
  <si>
    <t>851098 CH BALAN</t>
  </si>
  <si>
    <t xml:space="preserve">851071 CH EDITORA A PARTILHA </t>
  </si>
  <si>
    <t>851107 CH NACIONAL GÁS</t>
  </si>
  <si>
    <t>851106 CH PADARIA ALVORADA</t>
  </si>
  <si>
    <t>851105 CH BALAN</t>
  </si>
  <si>
    <t>851104 CH FRISO DE OURO</t>
  </si>
  <si>
    <t>851103 CH ARROBA</t>
  </si>
  <si>
    <t>851102 CH BALAN</t>
  </si>
  <si>
    <t>851101 CH BALAN</t>
  </si>
  <si>
    <t>851117 CH BALAN</t>
  </si>
  <si>
    <t>851092 CH SERVCONT</t>
  </si>
  <si>
    <t>851115 CH SERVCONT</t>
  </si>
  <si>
    <t>851114 CH BALAN</t>
  </si>
  <si>
    <t>851113 CH BALAN</t>
  </si>
  <si>
    <t>851112 CH MANTIQUEIRA</t>
  </si>
  <si>
    <t>851111 CH VERIMÃ</t>
  </si>
  <si>
    <t>851108 CH SANDOVAL</t>
  </si>
  <si>
    <t>851095 CH AMERICAN PACK</t>
  </si>
  <si>
    <t>851109 BELLA PANE</t>
  </si>
  <si>
    <t>851118 CH JOEL GÁS</t>
  </si>
  <si>
    <t>OBRA DE MARIA - DEVOLUÇÃO DE DINHEIRO</t>
  </si>
  <si>
    <t>851132 CH BALAN</t>
  </si>
  <si>
    <t>851130 CH BALAN</t>
  </si>
  <si>
    <t>851129 CH BALAN</t>
  </si>
  <si>
    <t>851128 CH PANIFICADORA SILVEIRA</t>
  </si>
  <si>
    <t xml:space="preserve">852381 CH BALAN </t>
  </si>
  <si>
    <t>852372 CH BALAN</t>
  </si>
  <si>
    <t>852373 CH PEPE TRINDADE (GOL)</t>
  </si>
  <si>
    <t>852376 CH PEPE TRINDADE (GOL)</t>
  </si>
  <si>
    <t>852374 CH PEPE TRINDADE (GOL)</t>
  </si>
  <si>
    <t>852375 CH PEPE TRINDADE (GOL)</t>
  </si>
  <si>
    <t>852377 CH LUBRISCAP (KOMBI)</t>
  </si>
  <si>
    <t>852378 CH LUBRISCAP (KOMBI)</t>
  </si>
  <si>
    <t>852359 CH CANCELADO</t>
  </si>
  <si>
    <t>852380 CH POSTO</t>
  </si>
  <si>
    <t>852345 CH BETINI</t>
  </si>
  <si>
    <t>852296 CH EDINA SACHETO MODENEZE</t>
  </si>
  <si>
    <t>852084 CH SERVCONT</t>
  </si>
  <si>
    <t>852078 CH SORVETE CONFRATERNIZAÇÃO</t>
  </si>
  <si>
    <t>851127 CH PANAGGIO</t>
  </si>
  <si>
    <t>851126 CH SANDOVAL</t>
  </si>
  <si>
    <t xml:space="preserve">851124 CH JOEL GÁS </t>
  </si>
  <si>
    <t>851120 CH PANIFICADORA SILVEIRA</t>
  </si>
  <si>
    <t>851125 CH BALAN</t>
  </si>
  <si>
    <t>851123 CH BALAN</t>
  </si>
  <si>
    <t>851121 CART PRINT</t>
  </si>
  <si>
    <t>851116 CH BALAN</t>
  </si>
  <si>
    <t>851122 CH BALAN</t>
  </si>
  <si>
    <t>851119 CH BALAN</t>
  </si>
  <si>
    <t xml:space="preserve">851137 CH MANTIQUEIRA </t>
  </si>
  <si>
    <t>851138 CH SÃO DIMAS</t>
  </si>
  <si>
    <t>851133 CH BACHIN</t>
  </si>
  <si>
    <t>851136 CH BALAN</t>
  </si>
  <si>
    <t xml:space="preserve">851135 SAQUE PARA O DENIS </t>
  </si>
  <si>
    <t>851131 CH SÃO DIMAS</t>
  </si>
  <si>
    <t>TV A CABO</t>
  </si>
  <si>
    <t>851134 CH SERVCONT</t>
  </si>
  <si>
    <t>851142 CH BALAN</t>
  </si>
  <si>
    <t>851141 CH PAULISTÃO</t>
  </si>
  <si>
    <t>851139 CH BALAN</t>
  </si>
  <si>
    <t>851146 CH MANTIQUIERA</t>
  </si>
  <si>
    <t>851151 SERVCONT</t>
  </si>
  <si>
    <t>851149 CH SANDOVAL</t>
  </si>
  <si>
    <t xml:space="preserve">851155 CH MEDUQUI </t>
  </si>
  <si>
    <t>851143 CH NACIONAL GÁS</t>
  </si>
  <si>
    <t xml:space="preserve">851145 CH BELLA PANE </t>
  </si>
  <si>
    <t>851140 CH BALAN</t>
  </si>
  <si>
    <t>851153 CH AMERICAN PACK</t>
  </si>
  <si>
    <t>851154 CH BALAN</t>
  </si>
  <si>
    <t>851147 CH S &amp; R</t>
  </si>
  <si>
    <t>851148 CH BALAN</t>
  </si>
  <si>
    <t>851150 CH BALAN</t>
  </si>
  <si>
    <t>851152 CH BALAN</t>
  </si>
  <si>
    <t>851156 CH BALAN</t>
  </si>
  <si>
    <t>851157 CH META MATERIAIS</t>
  </si>
  <si>
    <t>851158 CH BALAN</t>
  </si>
  <si>
    <t>851159 CH MEDUQUI</t>
  </si>
  <si>
    <t>851144 CH S &amp; R</t>
  </si>
  <si>
    <t>851171 CH VERIMÃ</t>
  </si>
  <si>
    <t>851170 CH VERIMÃ</t>
  </si>
  <si>
    <t>851169 CH BALAN</t>
  </si>
  <si>
    <t>851168 CH CERCHIARE</t>
  </si>
  <si>
    <t>851167 CH SERVCONT</t>
  </si>
  <si>
    <t>851166 CH VERIMÃ</t>
  </si>
  <si>
    <t>851165 CH ALUGUEL MATRIZ</t>
  </si>
  <si>
    <t>851164 CH COFERT</t>
  </si>
  <si>
    <t>851162 CH PADARIA ALVORADA</t>
  </si>
  <si>
    <t>851160 CH COFERT</t>
  </si>
  <si>
    <t>851177 CH MASSA PANQUECA</t>
  </si>
  <si>
    <t>851174 CH BALAN</t>
  </si>
  <si>
    <t>851175 CH BALAN</t>
  </si>
  <si>
    <t>851161 CH GRÁFICA MORIAH</t>
  </si>
  <si>
    <t>851172 CH PAPELARIA MANTIQUEIRA</t>
  </si>
  <si>
    <t>851173 CH BICICLETARIA WADY</t>
  </si>
  <si>
    <t>851179 CH ROYAL BUFFET</t>
  </si>
  <si>
    <t>DEPÓSITO EM CHEQUE</t>
  </si>
  <si>
    <t xml:space="preserve">851176 CH JOEL GÁS </t>
  </si>
  <si>
    <t>851181 CH SERVCONT</t>
  </si>
  <si>
    <t>851182 CH SANDOVAL</t>
  </si>
  <si>
    <t>851184 CH MEDUQUI</t>
  </si>
  <si>
    <t>851185 CH DENIS</t>
  </si>
  <si>
    <t>851183 CH BALAN</t>
  </si>
  <si>
    <t>851180 CH SÃO DIMAS</t>
  </si>
  <si>
    <t>851178 CH BALAN</t>
  </si>
  <si>
    <t xml:space="preserve">TRANSFERENCIA - </t>
  </si>
  <si>
    <t>851187 CH MANTIQUEIRA</t>
  </si>
  <si>
    <t>851188 CH SEFIRAH</t>
  </si>
  <si>
    <t>851186 CH BALAN</t>
  </si>
  <si>
    <t>851189 CH SEFIRAH</t>
  </si>
  <si>
    <t>851191 CH SEFIRAH</t>
  </si>
  <si>
    <t>Transferencia Allan</t>
  </si>
  <si>
    <t>851190 CH MAZIEIRO</t>
  </si>
  <si>
    <t xml:space="preserve">851193 CH CARTPRINT </t>
  </si>
  <si>
    <t>851192 CH BALAN</t>
  </si>
  <si>
    <t>NOTA FISCAL PAULISTA</t>
  </si>
  <si>
    <t>851200 CH SANDOVAL</t>
  </si>
  <si>
    <t>851195 CH AMERICAN PACK</t>
  </si>
  <si>
    <t>851194 CH BALAN</t>
  </si>
  <si>
    <t>851196 CH BALAN</t>
  </si>
  <si>
    <t>851197 CH BALAN</t>
  </si>
  <si>
    <t>851198 CH MEDUQUI</t>
  </si>
  <si>
    <t>851201 CH SERVCONT</t>
  </si>
  <si>
    <t>851199 CH BALAN</t>
  </si>
  <si>
    <t>851203 CH PAPELARIA</t>
  </si>
  <si>
    <t>851202 CH MEDUQUI</t>
  </si>
  <si>
    <t>851204 CH PANAGGIO</t>
  </si>
  <si>
    <t>851206 CH PADARIA ALVORADA</t>
  </si>
  <si>
    <t>851205 CH BALAN</t>
  </si>
  <si>
    <t>852048 CH GRÁFICA</t>
  </si>
  <si>
    <t xml:space="preserve">851207 CH AUTO ELÉTRICA CARDOSO </t>
  </si>
  <si>
    <t>851209 CH AMERIPACK</t>
  </si>
  <si>
    <t>851210 CH BALAN</t>
  </si>
  <si>
    <t>851211 CH BALAN</t>
  </si>
  <si>
    <t>851208 CH BALAN</t>
  </si>
  <si>
    <t xml:space="preserve">851213 CH SÃO DIMAS </t>
  </si>
  <si>
    <t>851212 CH SANDOVAL</t>
  </si>
  <si>
    <t>851214 CH BALAN</t>
  </si>
  <si>
    <t>851216 CH MANTIQUEIRA</t>
  </si>
  <si>
    <t>851215 CH SERVCONT</t>
  </si>
  <si>
    <t>851217 CH PADARIA ALVORADA</t>
  </si>
  <si>
    <t>851219 CH SAQUE LICENCIAMENTOS</t>
  </si>
  <si>
    <t>851218 CH BALAN</t>
  </si>
  <si>
    <t>851220 CH FRISO DE OURO</t>
  </si>
  <si>
    <t>851221 CH JOEL GÁS</t>
  </si>
  <si>
    <t>851224 CH BALAN</t>
  </si>
  <si>
    <t>851225 CH SÃO VICENTE</t>
  </si>
  <si>
    <t>851227 CH SANDOVAL</t>
  </si>
  <si>
    <t>851223 CH BALAN</t>
  </si>
  <si>
    <t>851226 CH SERVCONT</t>
  </si>
  <si>
    <t>851229 CH CART PRINT</t>
  </si>
  <si>
    <t>851231 CH BOLETO MEDUQUI</t>
  </si>
  <si>
    <t xml:space="preserve"> </t>
  </si>
  <si>
    <t>851230 CH BALAN</t>
  </si>
  <si>
    <t>851232 CARRO DO DENIS</t>
  </si>
  <si>
    <t>851228 LIPEL</t>
  </si>
  <si>
    <t>851222 CH JOEL GÁS</t>
  </si>
  <si>
    <t>851233 CH ALUGUEL JULHO</t>
  </si>
  <si>
    <t>851235 CH MANTIQUEIRA</t>
  </si>
  <si>
    <t>851234 CH BALAN</t>
  </si>
  <si>
    <t>851236 CH AMERICAN PACK</t>
  </si>
  <si>
    <t>851237 CH BALAN</t>
  </si>
  <si>
    <t>851238 CH MEDUQUI</t>
  </si>
  <si>
    <t>851239 CH BOLETO MEDUQUI</t>
  </si>
  <si>
    <t>851241 CH BALAN</t>
  </si>
  <si>
    <t>851240 CH SANDOVAL</t>
  </si>
  <si>
    <t>851242 CH BALAN</t>
  </si>
  <si>
    <t>851243 CH SANDOVAL</t>
  </si>
  <si>
    <t>851244 CH SÃO DIMAS</t>
  </si>
  <si>
    <t>851245 CH JUNSEG SEGURO KOMBI</t>
  </si>
  <si>
    <t>851246 SAQUE (PRAIA)</t>
  </si>
  <si>
    <t>851247 CH SAQUE PRAIA</t>
  </si>
  <si>
    <t>851251 CH VERIMÃ</t>
  </si>
  <si>
    <t>851250 CH ALUGUEL</t>
  </si>
  <si>
    <t>851249 CH POSTO LAVAR CARRO</t>
  </si>
  <si>
    <t>PECHINCHÃO</t>
  </si>
  <si>
    <t>851257 CH PERUA</t>
  </si>
  <si>
    <t>851255 CH SERVCONT</t>
  </si>
  <si>
    <t>851252 CH PADARIA ALVORADA</t>
  </si>
  <si>
    <t>851253 CH ARROBA</t>
  </si>
  <si>
    <t>851254 CH BALAN</t>
  </si>
  <si>
    <t>851256 CH GRÁFICA</t>
  </si>
  <si>
    <t>851248 CH BALAN</t>
  </si>
  <si>
    <t>851258 CH BALAN</t>
  </si>
  <si>
    <t>851259 CH AMERICAN PACK</t>
  </si>
  <si>
    <t xml:space="preserve">851260 CH JOEL GÁS </t>
  </si>
  <si>
    <t>851261 CH BALAN</t>
  </si>
  <si>
    <t>851262 CH BALAN</t>
  </si>
  <si>
    <t>851263 CH BALAN</t>
  </si>
  <si>
    <t>851264 CH BALAN</t>
  </si>
  <si>
    <t>851265 CH PADARIA ALVORADA</t>
  </si>
  <si>
    <t>851266 CH BALAN</t>
  </si>
  <si>
    <t>851267 CH BALAN</t>
  </si>
  <si>
    <t>851268 CH ALUGUEL APTOS</t>
  </si>
  <si>
    <t>851269 CH SERVCONT</t>
  </si>
  <si>
    <t>851270 CH MEDUQUI</t>
  </si>
  <si>
    <t>851271 CH BALAN</t>
  </si>
  <si>
    <t>851272 CH GALPÃO</t>
  </si>
  <si>
    <t>851273 CH GALPÃO</t>
  </si>
  <si>
    <t>851276 CH KOMBI</t>
  </si>
  <si>
    <t>851277 CH MANTIQUEIRA</t>
  </si>
  <si>
    <t>851278 CH GRÁFICA</t>
  </si>
  <si>
    <t>851281 CH BALAN</t>
  </si>
  <si>
    <t>851274 CH GALPÃO</t>
  </si>
  <si>
    <t>851282 CH SAQUE</t>
  </si>
  <si>
    <t>851283 CH LIPEL</t>
  </si>
  <si>
    <t>851289 CH PESUCAR</t>
  </si>
  <si>
    <t>851291 CH CASA SILVA</t>
  </si>
  <si>
    <t>851292 CH CASA CERCHIARI</t>
  </si>
  <si>
    <t>851290 CH SAQUE</t>
  </si>
  <si>
    <t>851275 CH GALPÃO</t>
  </si>
  <si>
    <t>852299 CH JOEL GÁS</t>
  </si>
  <si>
    <t>852301 CH POSTO</t>
  </si>
  <si>
    <t>852303 CH BALAN</t>
  </si>
  <si>
    <t>852304 CH BALAN</t>
  </si>
  <si>
    <t>852305 CH AUTO SCAP</t>
  </si>
  <si>
    <t>852306 CH AUTO SCAP</t>
  </si>
  <si>
    <t xml:space="preserve">852307 CH BETTINE </t>
  </si>
  <si>
    <t>851279 CH COMERCIAL NORTE SUL</t>
  </si>
  <si>
    <t>852262 CH PANAGGIO</t>
  </si>
  <si>
    <t>852263 CH BALAN</t>
  </si>
  <si>
    <t>852264 CH BALAN</t>
  </si>
  <si>
    <t>852265 CH MEDUQUI</t>
  </si>
  <si>
    <t>852266 CH BALAN</t>
  </si>
  <si>
    <t>852267 CH POSTO S BARBARA</t>
  </si>
  <si>
    <t>852268 CH BALAN</t>
  </si>
  <si>
    <t>852269 CH BETINI</t>
  </si>
  <si>
    <t xml:space="preserve">852146 C TERAPIA FÁBIO </t>
  </si>
  <si>
    <t>852147 CH BALAN</t>
  </si>
  <si>
    <t>852148 CH PANAGGIO</t>
  </si>
  <si>
    <t>852149 CH BALAN</t>
  </si>
  <si>
    <t>852150 CH POSTO</t>
  </si>
  <si>
    <t>852151 CH BALAN</t>
  </si>
  <si>
    <t>852152 CH PANAGGIO</t>
  </si>
  <si>
    <t>852153 CH BALAN</t>
  </si>
  <si>
    <t>852154 CH GÁS</t>
  </si>
  <si>
    <t>852155 CH BeC LEGUMES</t>
  </si>
  <si>
    <t>852156 CH LAQUA FLORES</t>
  </si>
  <si>
    <t>852157 CH POSTO</t>
  </si>
  <si>
    <t>852158 CH MEDUQUE</t>
  </si>
  <si>
    <t>851280 CH COMERCIAL NORTE SUL</t>
  </si>
  <si>
    <t xml:space="preserve">852086 CH SERVCONT </t>
  </si>
  <si>
    <t>852087 CH SERVCONT</t>
  </si>
  <si>
    <t>852115 CH BALAN</t>
  </si>
  <si>
    <t>852116 CH MARGATO (TOMATE)</t>
  </si>
  <si>
    <t>852114 CH AMERIPAN</t>
  </si>
  <si>
    <t xml:space="preserve">852111 CH MEDUQUE </t>
  </si>
  <si>
    <t>851284 CH JOEL GÁS</t>
  </si>
  <si>
    <t>851286 CH COMERCIAL NORTE SUL</t>
  </si>
  <si>
    <t>851287 CH COMERCIAL NORTE SUL</t>
  </si>
  <si>
    <t>851288 CH COMERCIAL NORTE SUL</t>
  </si>
  <si>
    <t>851285 CH BALAN</t>
  </si>
  <si>
    <t>851293 CH SERVCONT</t>
  </si>
  <si>
    <t>851294 CH BALAN</t>
  </si>
  <si>
    <t>851295 CH BALAN</t>
  </si>
  <si>
    <t>851296 CH MASSA PANQUECA</t>
  </si>
  <si>
    <t>851297 CH JOEL GÁS</t>
  </si>
  <si>
    <t>851298 CH POSTO SB</t>
  </si>
  <si>
    <t>851299 CH BALAN</t>
  </si>
  <si>
    <t>851300 CH CANCELADO</t>
  </si>
  <si>
    <t>851301 CH MEDUQUI</t>
  </si>
  <si>
    <t>851302 CH BALAN</t>
  </si>
  <si>
    <t>851303 CH MEDUQUI</t>
  </si>
  <si>
    <t>851304 CH BALAN</t>
  </si>
  <si>
    <t>851305 CH AMERICAN PACK</t>
  </si>
  <si>
    <t>851306 CH BALAN</t>
  </si>
  <si>
    <t>851307 CH PADARIA ALVORADA</t>
  </si>
  <si>
    <t xml:space="preserve">851308 CH ARROBA </t>
  </si>
  <si>
    <t>851309 CH BALAN</t>
  </si>
  <si>
    <t>851310 CH MEDUQUI</t>
  </si>
  <si>
    <t>851311 CH JOEL GÁS</t>
  </si>
  <si>
    <t>851312 CH MEDUQUI</t>
  </si>
  <si>
    <t>851313 CH SORVETERIA</t>
  </si>
  <si>
    <t>851314 CH REFRIGERANTE</t>
  </si>
  <si>
    <t>851315 CH DVD LANCIANO</t>
  </si>
  <si>
    <t>851316 CH PANFLETOS</t>
  </si>
  <si>
    <t>851317 CH SAQUE CANÇÃO NOVA</t>
  </si>
  <si>
    <t>851318 CH BALAN</t>
  </si>
  <si>
    <t xml:space="preserve">851319 CH CANÇÃO NOVA </t>
  </si>
  <si>
    <t>851320 CH MANTIQUEIRA</t>
  </si>
  <si>
    <t>851321 CH SÃO DIMAS</t>
  </si>
  <si>
    <t>851322 CH MINI PIZZA</t>
  </si>
  <si>
    <t>851323 CH PADARIA</t>
  </si>
  <si>
    <t>852413 CH POSTO</t>
  </si>
  <si>
    <t>852414 CH MEDUQUI</t>
  </si>
  <si>
    <t>852415 CH PADARIA BUSKPÃO</t>
  </si>
  <si>
    <t>852416 CH BALAN</t>
  </si>
  <si>
    <t>852417 CH BALAN</t>
  </si>
  <si>
    <t>852401 CH CANCELADO</t>
  </si>
  <si>
    <t>852419 CH BALAN</t>
  </si>
  <si>
    <t>852421 CH POSTO</t>
  </si>
  <si>
    <t>852420 CH BALAN</t>
  </si>
  <si>
    <t>852423 CH BALAN</t>
  </si>
  <si>
    <t>852424 CH MEDUQUE</t>
  </si>
  <si>
    <t xml:space="preserve">852422 CH LAURA </t>
  </si>
  <si>
    <t>852426 CH BETINI</t>
  </si>
  <si>
    <t>852410 CH ???????</t>
  </si>
  <si>
    <t>852425 CH BALAN</t>
  </si>
  <si>
    <t>852429 CH JOEL GÁS</t>
  </si>
  <si>
    <t>852427 CH BALAN</t>
  </si>
  <si>
    <t>852428 CH BALAN</t>
  </si>
  <si>
    <t>852430 CH PANAGGIO</t>
  </si>
  <si>
    <t>852418 CH CANCELADO</t>
  </si>
  <si>
    <t>852439 CH BETINI</t>
  </si>
  <si>
    <t>852435 CH PENACHIONE</t>
  </si>
  <si>
    <t>852432 CH POSTO</t>
  </si>
  <si>
    <t>852433 CH POSTO</t>
  </si>
  <si>
    <t>852434 CH BALAN</t>
  </si>
  <si>
    <t>852437 CH MEDUQUI</t>
  </si>
  <si>
    <t>852436 CH BALAN</t>
  </si>
  <si>
    <t>852438 CH BALAN</t>
  </si>
  <si>
    <t xml:space="preserve">852440 CH PENACHIONE </t>
  </si>
  <si>
    <t>852441 CH BALAN</t>
  </si>
</sst>
</file>

<file path=xl/styles.xml><?xml version="1.0" encoding="utf-8"?>
<styleSheet xmlns="http://schemas.openxmlformats.org/spreadsheetml/2006/main">
  <numFmts count="3">
    <numFmt numFmtId="44" formatCode="_(&quot;R$ &quot;* #,##0.00_);_(&quot;R$ &quot;* \(#,##0.00\);_(&quot;R$ &quot;* &quot;-&quot;??_);_(@_)"/>
    <numFmt numFmtId="43" formatCode="_(* #,##0.00_);_(* \(#,##0.00\);_(* &quot;-&quot;??_);_(@_)"/>
    <numFmt numFmtId="174" formatCode="&quot;R$ &quot;#,##0.00;[Red]&quot;R$ &quot;#,##0.00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</font>
    <font>
      <sz val="10"/>
      <name val="Arial"/>
      <family val="2"/>
    </font>
    <font>
      <i/>
      <sz val="1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44" fontId="0" fillId="2" borderId="1" xfId="1" applyFont="1" applyFill="1" applyBorder="1"/>
    <xf numFmtId="0" fontId="0" fillId="0" borderId="1" xfId="0" applyFill="1" applyBorder="1"/>
    <xf numFmtId="0" fontId="0" fillId="0" borderId="0" xfId="0" applyFill="1"/>
    <xf numFmtId="44" fontId="0" fillId="0" borderId="0" xfId="0" applyNumberFormat="1" applyFill="1"/>
    <xf numFmtId="14" fontId="0" fillId="2" borderId="1" xfId="0" applyNumberFormat="1" applyFill="1" applyBorder="1"/>
    <xf numFmtId="0" fontId="0" fillId="2" borderId="1" xfId="0" applyFill="1" applyBorder="1"/>
    <xf numFmtId="44" fontId="0" fillId="0" borderId="0" xfId="1" applyFont="1"/>
    <xf numFmtId="14" fontId="0" fillId="3" borderId="1" xfId="0" applyNumberFormat="1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44" fontId="0" fillId="0" borderId="0" xfId="0" applyNumberFormat="1"/>
    <xf numFmtId="44" fontId="2" fillId="2" borderId="1" xfId="1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44" fontId="1" fillId="2" borderId="1" xfId="1" applyFont="1" applyFill="1" applyBorder="1"/>
    <xf numFmtId="44" fontId="0" fillId="0" borderId="0" xfId="1" applyFont="1" applyFill="1"/>
    <xf numFmtId="44" fontId="0" fillId="5" borderId="1" xfId="1" applyFont="1" applyFill="1" applyBorder="1"/>
    <xf numFmtId="44" fontId="0" fillId="6" borderId="1" xfId="1" applyFont="1" applyFill="1" applyBorder="1"/>
    <xf numFmtId="49" fontId="0" fillId="0" borderId="0" xfId="0" applyNumberFormat="1" applyFill="1" applyBorder="1" applyAlignment="1">
      <alignment horizontal="center"/>
    </xf>
    <xf numFmtId="44" fontId="0" fillId="0" borderId="0" xfId="1" applyFont="1" applyFill="1" applyBorder="1"/>
    <xf numFmtId="44" fontId="0" fillId="6" borderId="2" xfId="1" applyFont="1" applyFill="1" applyBorder="1"/>
    <xf numFmtId="44" fontId="0" fillId="5" borderId="3" xfId="1" applyFont="1" applyFill="1" applyBorder="1"/>
    <xf numFmtId="44" fontId="0" fillId="6" borderId="3" xfId="1" applyFont="1" applyFill="1" applyBorder="1"/>
    <xf numFmtId="44" fontId="0" fillId="6" borderId="4" xfId="1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44" fontId="0" fillId="5" borderId="5" xfId="1" applyFont="1" applyFill="1" applyBorder="1"/>
    <xf numFmtId="44" fontId="0" fillId="8" borderId="5" xfId="1" applyFont="1" applyFill="1" applyBorder="1"/>
    <xf numFmtId="44" fontId="0" fillId="8" borderId="6" xfId="1" applyFont="1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8" xfId="1" applyFont="1" applyFill="1" applyBorder="1" applyAlignment="1">
      <alignment horizontal="center"/>
    </xf>
    <xf numFmtId="44" fontId="2" fillId="0" borderId="9" xfId="1" applyFont="1" applyFill="1" applyBorder="1" applyAlignment="1">
      <alignment horizontal="center"/>
    </xf>
    <xf numFmtId="174" fontId="0" fillId="5" borderId="5" xfId="1" applyNumberFormat="1" applyFont="1" applyFill="1" applyBorder="1" applyAlignment="1">
      <alignment horizontal="center"/>
    </xf>
    <xf numFmtId="174" fontId="0" fillId="5" borderId="1" xfId="1" applyNumberFormat="1" applyFont="1" applyFill="1" applyBorder="1" applyAlignment="1">
      <alignment horizontal="center"/>
    </xf>
    <xf numFmtId="174" fontId="0" fillId="5" borderId="3" xfId="1" applyNumberFormat="1" applyFont="1" applyFill="1" applyBorder="1" applyAlignment="1">
      <alignment horizontal="center"/>
    </xf>
    <xf numFmtId="174" fontId="0" fillId="8" borderId="5" xfId="1" applyNumberFormat="1" applyFont="1" applyFill="1" applyBorder="1"/>
    <xf numFmtId="174" fontId="0" fillId="0" borderId="0" xfId="1" applyNumberFormat="1" applyFont="1" applyFill="1" applyBorder="1"/>
    <xf numFmtId="44" fontId="0" fillId="8" borderId="10" xfId="1" applyFont="1" applyFill="1" applyBorder="1"/>
    <xf numFmtId="44" fontId="0" fillId="6" borderId="11" xfId="1" applyFont="1" applyFill="1" applyBorder="1"/>
    <xf numFmtId="44" fontId="0" fillId="6" borderId="12" xfId="1" applyFont="1" applyFill="1" applyBorder="1"/>
    <xf numFmtId="0" fontId="3" fillId="0" borderId="0" xfId="0" applyFont="1" applyFill="1"/>
    <xf numFmtId="44" fontId="0" fillId="2" borderId="0" xfId="1" applyFont="1" applyFill="1"/>
    <xf numFmtId="0" fontId="0" fillId="0" borderId="0" xfId="0" applyFill="1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Fill="1" applyBorder="1" applyAlignment="1">
      <alignment horizontal="center"/>
    </xf>
    <xf numFmtId="0" fontId="0" fillId="0" borderId="16" xfId="0" applyBorder="1"/>
    <xf numFmtId="0" fontId="0" fillId="0" borderId="17" xfId="0" applyFill="1" applyBorder="1"/>
    <xf numFmtId="0" fontId="0" fillId="0" borderId="17" xfId="0" applyBorder="1"/>
    <xf numFmtId="0" fontId="0" fillId="0" borderId="18" xfId="0" applyFill="1" applyBorder="1"/>
    <xf numFmtId="44" fontId="1" fillId="0" borderId="0" xfId="1"/>
    <xf numFmtId="44" fontId="4" fillId="2" borderId="1" xfId="1" applyFont="1" applyFill="1" applyBorder="1"/>
    <xf numFmtId="44" fontId="1" fillId="3" borderId="1" xfId="1" applyFill="1" applyBorder="1"/>
    <xf numFmtId="44" fontId="1" fillId="4" borderId="1" xfId="1" applyFill="1" applyBorder="1"/>
    <xf numFmtId="44" fontId="4" fillId="0" borderId="1" xfId="1" applyFont="1" applyBorder="1"/>
    <xf numFmtId="44" fontId="1" fillId="2" borderId="1" xfId="1" applyFill="1" applyBorder="1"/>
    <xf numFmtId="14" fontId="0" fillId="0" borderId="1" xfId="0" applyNumberFormat="1" applyFill="1" applyBorder="1"/>
    <xf numFmtId="44" fontId="1" fillId="0" borderId="1" xfId="1" applyFill="1" applyBorder="1"/>
    <xf numFmtId="0" fontId="0" fillId="0" borderId="0" xfId="0" applyAlignment="1">
      <alignment horizontal="center"/>
    </xf>
    <xf numFmtId="0" fontId="0" fillId="0" borderId="0" xfId="0" applyBorder="1"/>
    <xf numFmtId="44" fontId="1" fillId="0" borderId="0" xfId="1" applyFill="1" applyBorder="1"/>
    <xf numFmtId="0" fontId="5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44" fontId="3" fillId="0" borderId="0" xfId="1" applyFont="1" applyFill="1" applyBorder="1"/>
    <xf numFmtId="44" fontId="3" fillId="0" borderId="0" xfId="1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44" fontId="3" fillId="0" borderId="0" xfId="1" applyFont="1" applyFill="1" applyBorder="1" applyAlignment="1"/>
    <xf numFmtId="0" fontId="5" fillId="0" borderId="0" xfId="0" applyFont="1" applyFill="1"/>
    <xf numFmtId="0" fontId="4" fillId="2" borderId="1" xfId="0" applyFont="1" applyFill="1" applyBorder="1"/>
    <xf numFmtId="14" fontId="0" fillId="2" borderId="0" xfId="0" applyNumberFormat="1" applyFill="1"/>
    <xf numFmtId="2" fontId="0" fillId="2" borderId="1" xfId="0" applyNumberFormat="1" applyFill="1" applyBorder="1"/>
    <xf numFmtId="44" fontId="1" fillId="2" borderId="19" xfId="1" applyFill="1" applyBorder="1"/>
    <xf numFmtId="44" fontId="1" fillId="2" borderId="0" xfId="1" applyFill="1" applyBorder="1"/>
    <xf numFmtId="44" fontId="0" fillId="3" borderId="1" xfId="1" applyFont="1" applyFill="1" applyBorder="1"/>
    <xf numFmtId="44" fontId="0" fillId="0" borderId="1" xfId="1" applyFont="1" applyFill="1" applyBorder="1"/>
    <xf numFmtId="44" fontId="0" fillId="4" borderId="1" xfId="1" applyFont="1" applyFill="1" applyBorder="1"/>
    <xf numFmtId="43" fontId="0" fillId="0" borderId="0" xfId="2" applyFont="1"/>
    <xf numFmtId="0" fontId="0" fillId="0" borderId="0" xfId="0" applyAlignment="1">
      <alignment horizontal="left"/>
    </xf>
    <xf numFmtId="14" fontId="1" fillId="4" borderId="1" xfId="0" applyNumberFormat="1" applyFont="1" applyFill="1" applyBorder="1"/>
    <xf numFmtId="0" fontId="1" fillId="4" borderId="1" xfId="0" applyFont="1" applyFill="1" applyBorder="1"/>
    <xf numFmtId="44" fontId="1" fillId="4" borderId="1" xfId="1" applyFont="1" applyFill="1" applyBorder="1"/>
    <xf numFmtId="14" fontId="0" fillId="9" borderId="1" xfId="0" applyNumberFormat="1" applyFill="1" applyBorder="1"/>
    <xf numFmtId="0" fontId="0" fillId="9" borderId="1" xfId="0" applyFill="1" applyBorder="1"/>
    <xf numFmtId="44" fontId="1" fillId="9" borderId="1" xfId="1" applyFill="1" applyBorder="1"/>
    <xf numFmtId="14" fontId="0" fillId="10" borderId="1" xfId="0" applyNumberFormat="1" applyFill="1" applyBorder="1"/>
    <xf numFmtId="0" fontId="0" fillId="10" borderId="1" xfId="0" applyFill="1" applyBorder="1"/>
    <xf numFmtId="44" fontId="1" fillId="10" borderId="1" xfId="1" applyFill="1" applyBorder="1"/>
    <xf numFmtId="44" fontId="6" fillId="10" borderId="1" xfId="1" applyFont="1" applyFill="1" applyBorder="1"/>
    <xf numFmtId="44" fontId="6" fillId="9" borderId="1" xfId="1" applyFont="1" applyFill="1" applyBorder="1"/>
    <xf numFmtId="44" fontId="6" fillId="9" borderId="1" xfId="1" applyFont="1" applyFill="1" applyBorder="1"/>
    <xf numFmtId="44" fontId="6" fillId="9" borderId="1" xfId="1" applyFont="1" applyFill="1" applyBorder="1"/>
    <xf numFmtId="44" fontId="6" fillId="10" borderId="1" xfId="1" applyFont="1" applyFill="1" applyBorder="1"/>
    <xf numFmtId="44" fontId="6" fillId="0" borderId="1" xfId="1" applyFont="1" applyFill="1" applyBorder="1"/>
    <xf numFmtId="0" fontId="4" fillId="10" borderId="1" xfId="0" applyFont="1" applyFill="1" applyBorder="1"/>
    <xf numFmtId="0" fontId="0" fillId="0" borderId="1" xfId="0" applyFill="1" applyBorder="1" applyAlignment="1">
      <alignment horizontal="left"/>
    </xf>
  </cellXfs>
  <cellStyles count="3">
    <cellStyle name="Moeda" xfId="1" builtinId="4"/>
    <cellStyle name="Normal" xfId="0" builtinId="0"/>
    <cellStyle name="Separador de milhares" xfId="2" builtin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034"/>
  <sheetViews>
    <sheetView tabSelected="1" topLeftCell="A3006" workbookViewId="0">
      <selection activeCell="E3030" sqref="E3030"/>
    </sheetView>
  </sheetViews>
  <sheetFormatPr defaultRowHeight="12.75"/>
  <cols>
    <col min="1" max="1" width="10.140625" bestFit="1" customWidth="1"/>
    <col min="2" max="2" width="47.42578125" bestFit="1" customWidth="1"/>
    <col min="3" max="4" width="14.28515625" style="10" bestFit="1" customWidth="1"/>
    <col min="5" max="5" width="14.85546875" bestFit="1" customWidth="1"/>
    <col min="6" max="6" width="9.140625" style="6"/>
    <col min="7" max="7" width="10.42578125" customWidth="1"/>
    <col min="8" max="8" width="12.7109375" bestFit="1" customWidth="1"/>
    <col min="9" max="10" width="12.140625" style="10" customWidth="1"/>
    <col min="11" max="11" width="11.85546875" style="10" customWidth="1"/>
    <col min="12" max="18" width="12.140625" style="10" customWidth="1"/>
    <col min="19" max="20" width="12.140625" customWidth="1"/>
  </cols>
  <sheetData>
    <row r="1" spans="1:20" ht="13.5" thickBot="1">
      <c r="A1" s="1" t="s">
        <v>887</v>
      </c>
      <c r="B1" s="2" t="s">
        <v>888</v>
      </c>
      <c r="C1" s="3" t="s">
        <v>889</v>
      </c>
      <c r="D1" s="3" t="s">
        <v>890</v>
      </c>
      <c r="E1" s="2" t="s">
        <v>891</v>
      </c>
      <c r="G1" s="35" t="s">
        <v>1237</v>
      </c>
      <c r="H1" s="36" t="s">
        <v>1241</v>
      </c>
      <c r="I1" s="36" t="s">
        <v>1336</v>
      </c>
      <c r="J1" s="37" t="s">
        <v>1223</v>
      </c>
      <c r="K1" s="37" t="s">
        <v>1224</v>
      </c>
      <c r="L1" s="37" t="s">
        <v>1224</v>
      </c>
      <c r="M1" s="37" t="s">
        <v>1225</v>
      </c>
      <c r="N1" s="37" t="s">
        <v>1225</v>
      </c>
      <c r="O1" s="37" t="s">
        <v>1226</v>
      </c>
      <c r="P1" s="37" t="s">
        <v>1226</v>
      </c>
      <c r="Q1" s="37" t="s">
        <v>1227</v>
      </c>
      <c r="R1" s="37" t="s">
        <v>1227</v>
      </c>
      <c r="S1" s="38" t="s">
        <v>1228</v>
      </c>
      <c r="T1" s="38" t="s">
        <v>1228</v>
      </c>
    </row>
    <row r="2" spans="1:20">
      <c r="A2" s="1">
        <v>39326</v>
      </c>
      <c r="B2" s="2" t="s">
        <v>894</v>
      </c>
      <c r="C2" s="62">
        <v>3619.97</v>
      </c>
      <c r="D2" s="62"/>
      <c r="E2" s="3">
        <f>C2</f>
        <v>3619.97</v>
      </c>
      <c r="G2" s="54" t="s">
        <v>1211</v>
      </c>
      <c r="H2" s="50" t="s">
        <v>1230</v>
      </c>
      <c r="I2" s="39">
        <f>34.3</f>
        <v>34.299999999999997</v>
      </c>
      <c r="J2" s="32">
        <v>31.1</v>
      </c>
      <c r="K2" s="42">
        <f>SUM(I2:J2)/2</f>
        <v>32.700000000000003</v>
      </c>
      <c r="L2" s="42"/>
      <c r="M2" s="33">
        <f t="shared" ref="M2:M9" si="0">SUM(I2:K2)/3</f>
        <v>32.700000000000003</v>
      </c>
      <c r="N2" s="33"/>
      <c r="O2" s="33">
        <f>SUM(I2:M2)/4</f>
        <v>32.700000000000003</v>
      </c>
      <c r="P2" s="33"/>
      <c r="Q2" s="33">
        <f>SUM(I2:O2)/5</f>
        <v>32.700000000000003</v>
      </c>
      <c r="R2" s="44"/>
      <c r="S2" s="34">
        <f>SUM(I2:Q2)/6</f>
        <v>32.699999999999996</v>
      </c>
      <c r="T2" s="34">
        <f>SUM(J2:R2)/6</f>
        <v>26.983333333333331</v>
      </c>
    </row>
    <row r="3" spans="1:20" s="6" customFormat="1">
      <c r="A3" s="8">
        <v>39356</v>
      </c>
      <c r="B3" s="9" t="s">
        <v>895</v>
      </c>
      <c r="C3" s="59">
        <v>90</v>
      </c>
      <c r="D3" s="59"/>
      <c r="E3" s="4">
        <f>E2-C3+D3</f>
        <v>3529.97</v>
      </c>
      <c r="G3" s="55" t="s">
        <v>1212</v>
      </c>
      <c r="H3" s="51" t="s">
        <v>1230</v>
      </c>
      <c r="I3" s="40">
        <f>15.5</f>
        <v>15.5</v>
      </c>
      <c r="J3" s="21">
        <v>15.5</v>
      </c>
      <c r="K3" s="42">
        <f t="shared" ref="K3:K9" si="1">SUM(I3:J3)/2</f>
        <v>15.5</v>
      </c>
      <c r="L3" s="42"/>
      <c r="M3" s="33">
        <f t="shared" si="0"/>
        <v>15.5</v>
      </c>
      <c r="N3" s="33"/>
      <c r="O3" s="33">
        <f t="shared" ref="O3:O9" si="2">SUM(I3:M3)/4</f>
        <v>15.5</v>
      </c>
      <c r="P3" s="33"/>
      <c r="Q3" s="33">
        <f t="shared" ref="Q3:Q8" si="3">SUM(I3:O3)/5</f>
        <v>15.5</v>
      </c>
      <c r="R3" s="44"/>
      <c r="S3" s="34">
        <f t="shared" ref="S3:T9" si="4">SUM(I3:Q3)/6</f>
        <v>15.5</v>
      </c>
      <c r="T3" s="34">
        <f t="shared" si="4"/>
        <v>12.916666666666666</v>
      </c>
    </row>
    <row r="4" spans="1:20" s="6" customFormat="1">
      <c r="A4" s="8">
        <v>39356</v>
      </c>
      <c r="B4" s="9" t="s">
        <v>897</v>
      </c>
      <c r="C4" s="59">
        <v>148.22</v>
      </c>
      <c r="D4" s="59"/>
      <c r="E4" s="4">
        <f t="shared" ref="E4:E67" si="5">E3-C4+D4</f>
        <v>3381.75</v>
      </c>
      <c r="G4" s="55" t="s">
        <v>1213</v>
      </c>
      <c r="H4" s="51" t="s">
        <v>1231</v>
      </c>
      <c r="I4" s="40">
        <v>160.44999999999999</v>
      </c>
      <c r="J4" s="21">
        <v>171.95</v>
      </c>
      <c r="K4" s="42">
        <f t="shared" si="1"/>
        <v>166.2</v>
      </c>
      <c r="L4" s="42"/>
      <c r="M4" s="33">
        <f t="shared" si="0"/>
        <v>166.2</v>
      </c>
      <c r="N4" s="33"/>
      <c r="O4" s="33">
        <f t="shared" si="2"/>
        <v>166.2</v>
      </c>
      <c r="P4" s="33"/>
      <c r="Q4" s="33">
        <f t="shared" si="3"/>
        <v>166.2</v>
      </c>
      <c r="R4" s="44"/>
      <c r="S4" s="34">
        <f t="shared" si="4"/>
        <v>166.20000000000002</v>
      </c>
      <c r="T4" s="34">
        <f t="shared" si="4"/>
        <v>139.45833333333334</v>
      </c>
    </row>
    <row r="5" spans="1:20" s="6" customFormat="1">
      <c r="A5" s="8">
        <v>39356</v>
      </c>
      <c r="B5" s="9" t="s">
        <v>947</v>
      </c>
      <c r="C5" s="59">
        <v>99.8</v>
      </c>
      <c r="D5" s="59"/>
      <c r="E5" s="4">
        <f t="shared" si="5"/>
        <v>3281.95</v>
      </c>
      <c r="G5" s="55" t="s">
        <v>1214</v>
      </c>
      <c r="H5" s="51" t="s">
        <v>1229</v>
      </c>
      <c r="I5" s="40">
        <f>99.18</f>
        <v>99.18</v>
      </c>
      <c r="J5" s="21">
        <v>92.85</v>
      </c>
      <c r="K5" s="42">
        <f t="shared" si="1"/>
        <v>96.015000000000001</v>
      </c>
      <c r="L5" s="42"/>
      <c r="M5" s="33">
        <f t="shared" si="0"/>
        <v>96.015000000000001</v>
      </c>
      <c r="N5" s="33"/>
      <c r="O5" s="33">
        <f t="shared" si="2"/>
        <v>96.015000000000001</v>
      </c>
      <c r="P5" s="33"/>
      <c r="Q5" s="33">
        <f t="shared" si="3"/>
        <v>96.015000000000001</v>
      </c>
      <c r="R5" s="44"/>
      <c r="S5" s="34">
        <f t="shared" si="4"/>
        <v>96.015000000000001</v>
      </c>
      <c r="T5" s="34">
        <f t="shared" si="4"/>
        <v>79.484999999999999</v>
      </c>
    </row>
    <row r="6" spans="1:20" s="6" customFormat="1">
      <c r="A6" s="8">
        <v>39356</v>
      </c>
      <c r="B6" s="9" t="s">
        <v>948</v>
      </c>
      <c r="C6" s="59">
        <v>300</v>
      </c>
      <c r="D6" s="59"/>
      <c r="E6" s="4">
        <f t="shared" si="5"/>
        <v>2981.95</v>
      </c>
      <c r="G6" s="55" t="s">
        <v>1216</v>
      </c>
      <c r="H6" s="51" t="s">
        <v>1229</v>
      </c>
      <c r="I6" s="40">
        <f>37.35</f>
        <v>37.35</v>
      </c>
      <c r="J6" s="21">
        <v>37.03</v>
      </c>
      <c r="K6" s="42">
        <f t="shared" si="1"/>
        <v>37.19</v>
      </c>
      <c r="L6" s="42"/>
      <c r="M6" s="33">
        <f t="shared" si="0"/>
        <v>37.19</v>
      </c>
      <c r="N6" s="33"/>
      <c r="O6" s="33">
        <f t="shared" si="2"/>
        <v>37.19</v>
      </c>
      <c r="P6" s="33"/>
      <c r="Q6" s="33">
        <f t="shared" si="3"/>
        <v>37.19</v>
      </c>
      <c r="R6" s="44"/>
      <c r="S6" s="34">
        <f t="shared" si="4"/>
        <v>37.19</v>
      </c>
      <c r="T6" s="34">
        <f t="shared" si="4"/>
        <v>30.965</v>
      </c>
    </row>
    <row r="7" spans="1:20" s="6" customFormat="1">
      <c r="A7" s="8">
        <v>39357</v>
      </c>
      <c r="B7" s="9" t="s">
        <v>942</v>
      </c>
      <c r="C7" s="59">
        <v>455</v>
      </c>
      <c r="D7" s="59"/>
      <c r="E7" s="4">
        <f t="shared" si="5"/>
        <v>2526.9499999999998</v>
      </c>
      <c r="G7" s="55" t="s">
        <v>1215</v>
      </c>
      <c r="H7" s="51" t="s">
        <v>1235</v>
      </c>
      <c r="I7" s="40">
        <f>218.09</f>
        <v>218.09</v>
      </c>
      <c r="J7" s="21">
        <v>201.16</v>
      </c>
      <c r="K7" s="42">
        <f t="shared" si="1"/>
        <v>209.625</v>
      </c>
      <c r="L7" s="42"/>
      <c r="M7" s="33">
        <f t="shared" si="0"/>
        <v>209.625</v>
      </c>
      <c r="N7" s="33"/>
      <c r="O7" s="33">
        <f t="shared" si="2"/>
        <v>209.625</v>
      </c>
      <c r="P7" s="33"/>
      <c r="Q7" s="33">
        <f t="shared" si="3"/>
        <v>209.625</v>
      </c>
      <c r="R7" s="44"/>
      <c r="S7" s="34">
        <f t="shared" si="4"/>
        <v>209.625</v>
      </c>
      <c r="T7" s="34">
        <f t="shared" si="4"/>
        <v>173.27666666666664</v>
      </c>
    </row>
    <row r="8" spans="1:20" s="6" customFormat="1">
      <c r="A8" s="8">
        <v>39358</v>
      </c>
      <c r="B8" s="9" t="s">
        <v>914</v>
      </c>
      <c r="C8" s="59">
        <v>43.11</v>
      </c>
      <c r="D8" s="59"/>
      <c r="E8" s="4">
        <f t="shared" si="5"/>
        <v>2483.8399999999997</v>
      </c>
      <c r="G8" s="56" t="s">
        <v>1217</v>
      </c>
      <c r="H8" s="52" t="s">
        <v>1231</v>
      </c>
      <c r="I8" s="40">
        <f>70.76</f>
        <v>70.760000000000005</v>
      </c>
      <c r="J8" s="21">
        <v>61.48</v>
      </c>
      <c r="K8" s="42">
        <f t="shared" si="1"/>
        <v>66.12</v>
      </c>
      <c r="L8" s="42"/>
      <c r="M8" s="33">
        <f t="shared" si="0"/>
        <v>66.12</v>
      </c>
      <c r="N8" s="33"/>
      <c r="O8" s="33">
        <f t="shared" si="2"/>
        <v>66.12</v>
      </c>
      <c r="P8" s="33"/>
      <c r="Q8" s="33">
        <f t="shared" si="3"/>
        <v>66.12</v>
      </c>
      <c r="R8" s="44"/>
      <c r="S8" s="34">
        <f t="shared" si="4"/>
        <v>66.12</v>
      </c>
      <c r="T8" s="34">
        <f t="shared" si="4"/>
        <v>54.326666666666675</v>
      </c>
    </row>
    <row r="9" spans="1:20" s="6" customFormat="1">
      <c r="A9" s="8">
        <v>39362</v>
      </c>
      <c r="B9" s="9" t="s">
        <v>952</v>
      </c>
      <c r="C9" s="59">
        <v>189</v>
      </c>
      <c r="D9" s="59"/>
      <c r="E9" s="4">
        <f t="shared" si="5"/>
        <v>2294.8399999999997</v>
      </c>
      <c r="G9" s="55" t="s">
        <v>1218</v>
      </c>
      <c r="H9" s="51" t="s">
        <v>1231</v>
      </c>
      <c r="I9" s="40">
        <f>350.72</f>
        <v>350.72</v>
      </c>
      <c r="J9" s="21">
        <v>392.92</v>
      </c>
      <c r="K9" s="42">
        <f t="shared" si="1"/>
        <v>371.82000000000005</v>
      </c>
      <c r="L9" s="42"/>
      <c r="M9" s="33">
        <f t="shared" si="0"/>
        <v>371.82</v>
      </c>
      <c r="N9" s="33"/>
      <c r="O9" s="33">
        <f t="shared" si="2"/>
        <v>371.82</v>
      </c>
      <c r="P9" s="33"/>
      <c r="Q9" s="33">
        <f>SUM(I9:O9)/5</f>
        <v>371.82</v>
      </c>
      <c r="R9" s="44"/>
      <c r="S9" s="34">
        <f t="shared" si="4"/>
        <v>371.82</v>
      </c>
      <c r="T9" s="34">
        <f t="shared" si="4"/>
        <v>313.36666666666662</v>
      </c>
    </row>
    <row r="10" spans="1:20" s="6" customFormat="1">
      <c r="A10" s="8">
        <v>39363</v>
      </c>
      <c r="B10" s="9" t="s">
        <v>953</v>
      </c>
      <c r="C10" s="59">
        <v>795.5</v>
      </c>
      <c r="D10" s="59"/>
      <c r="E10" s="4">
        <f t="shared" si="5"/>
        <v>1499.3399999999997</v>
      </c>
      <c r="G10" s="55" t="s">
        <v>1219</v>
      </c>
      <c r="H10" s="51" t="s">
        <v>1232</v>
      </c>
      <c r="I10" s="40">
        <v>800</v>
      </c>
      <c r="J10" s="21">
        <v>800</v>
      </c>
      <c r="K10" s="22">
        <v>800</v>
      </c>
      <c r="L10" s="22"/>
      <c r="M10" s="22">
        <v>800</v>
      </c>
      <c r="N10" s="22"/>
      <c r="O10" s="22">
        <v>800</v>
      </c>
      <c r="P10" s="22"/>
      <c r="Q10" s="22">
        <v>800</v>
      </c>
      <c r="R10" s="45"/>
      <c r="S10" s="25">
        <v>800</v>
      </c>
      <c r="T10" s="25">
        <v>800</v>
      </c>
    </row>
    <row r="11" spans="1:20" s="6" customFormat="1">
      <c r="A11" s="8">
        <v>39363</v>
      </c>
      <c r="B11" s="9" t="s">
        <v>1492</v>
      </c>
      <c r="C11" s="59"/>
      <c r="D11" s="59">
        <v>40</v>
      </c>
      <c r="E11" s="4">
        <f t="shared" si="5"/>
        <v>1539.3399999999997</v>
      </c>
      <c r="G11" s="55" t="s">
        <v>1220</v>
      </c>
      <c r="H11" s="51" t="s">
        <v>1233</v>
      </c>
      <c r="I11" s="40">
        <v>83</v>
      </c>
      <c r="J11" s="21">
        <v>83</v>
      </c>
      <c r="K11" s="22">
        <v>83</v>
      </c>
      <c r="L11" s="22"/>
      <c r="M11" s="22">
        <v>83</v>
      </c>
      <c r="N11" s="22"/>
      <c r="O11" s="22">
        <v>83</v>
      </c>
      <c r="P11" s="22"/>
      <c r="Q11" s="22">
        <v>83</v>
      </c>
      <c r="R11" s="45"/>
      <c r="S11" s="25">
        <v>83</v>
      </c>
      <c r="T11" s="25">
        <v>83</v>
      </c>
    </row>
    <row r="12" spans="1:20" s="6" customFormat="1">
      <c r="A12" s="8">
        <v>39364</v>
      </c>
      <c r="B12" s="9" t="s">
        <v>1492</v>
      </c>
      <c r="C12" s="59"/>
      <c r="D12" s="59">
        <v>650</v>
      </c>
      <c r="E12" s="4">
        <f t="shared" si="5"/>
        <v>2189.3399999999997</v>
      </c>
      <c r="G12" s="55" t="s">
        <v>1221</v>
      </c>
      <c r="H12" s="51" t="s">
        <v>1233</v>
      </c>
      <c r="I12" s="40">
        <v>83</v>
      </c>
      <c r="J12" s="21">
        <v>83</v>
      </c>
      <c r="K12" s="22">
        <v>83</v>
      </c>
      <c r="L12" s="22"/>
      <c r="M12" s="22">
        <v>83</v>
      </c>
      <c r="N12" s="22"/>
      <c r="O12" s="22">
        <v>83</v>
      </c>
      <c r="P12" s="22"/>
      <c r="Q12" s="22">
        <v>83</v>
      </c>
      <c r="R12" s="45"/>
      <c r="S12" s="25">
        <v>83</v>
      </c>
      <c r="T12" s="25">
        <v>83</v>
      </c>
    </row>
    <row r="13" spans="1:20" s="6" customFormat="1">
      <c r="A13" s="8">
        <v>39365</v>
      </c>
      <c r="B13" s="9" t="s">
        <v>915</v>
      </c>
      <c r="C13" s="59">
        <v>205.95</v>
      </c>
      <c r="D13" s="59"/>
      <c r="E13" s="4">
        <f t="shared" si="5"/>
        <v>1983.3899999999996</v>
      </c>
      <c r="G13" s="55" t="s">
        <v>1222</v>
      </c>
      <c r="H13" s="51" t="s">
        <v>1234</v>
      </c>
      <c r="I13" s="40">
        <v>84.93</v>
      </c>
      <c r="J13" s="21">
        <v>84.93</v>
      </c>
      <c r="K13" s="22">
        <v>84.93</v>
      </c>
      <c r="L13" s="22"/>
      <c r="M13" s="22">
        <v>84.93</v>
      </c>
      <c r="N13" s="22"/>
      <c r="O13" s="22">
        <v>84.93</v>
      </c>
      <c r="P13" s="22"/>
      <c r="Q13" s="22">
        <v>84.93</v>
      </c>
      <c r="R13" s="45"/>
      <c r="S13" s="25">
        <v>84.93</v>
      </c>
      <c r="T13" s="25">
        <v>84.93</v>
      </c>
    </row>
    <row r="14" spans="1:20" s="6" customFormat="1">
      <c r="A14" s="8">
        <v>39365</v>
      </c>
      <c r="B14" s="9" t="s">
        <v>968</v>
      </c>
      <c r="C14" s="59">
        <v>100</v>
      </c>
      <c r="D14" s="59"/>
      <c r="E14" s="4">
        <f t="shared" si="5"/>
        <v>1883.3899999999996</v>
      </c>
      <c r="G14" s="55" t="s">
        <v>1333</v>
      </c>
      <c r="H14" s="51" t="s">
        <v>1232</v>
      </c>
      <c r="I14" s="40">
        <v>270</v>
      </c>
      <c r="J14" s="21">
        <v>270</v>
      </c>
      <c r="K14" s="22">
        <v>270</v>
      </c>
      <c r="L14" s="22"/>
      <c r="M14" s="22">
        <v>270</v>
      </c>
      <c r="N14" s="22"/>
      <c r="O14" s="22">
        <v>270</v>
      </c>
      <c r="P14" s="22"/>
      <c r="Q14" s="22">
        <v>270</v>
      </c>
      <c r="R14" s="45"/>
      <c r="S14" s="25">
        <v>270</v>
      </c>
      <c r="T14" s="25">
        <v>270</v>
      </c>
    </row>
    <row r="15" spans="1:20" s="6" customFormat="1">
      <c r="A15" s="8">
        <v>39365</v>
      </c>
      <c r="B15" s="9" t="s">
        <v>957</v>
      </c>
      <c r="C15" s="59">
        <v>36</v>
      </c>
      <c r="D15" s="59"/>
      <c r="E15" s="4">
        <f t="shared" si="5"/>
        <v>1847.3899999999996</v>
      </c>
      <c r="G15" s="55" t="s">
        <v>1334</v>
      </c>
      <c r="H15" s="51" t="s">
        <v>1233</v>
      </c>
      <c r="I15" s="40">
        <v>750</v>
      </c>
      <c r="J15" s="21">
        <v>750</v>
      </c>
      <c r="K15" s="22">
        <v>750</v>
      </c>
      <c r="L15" s="22"/>
      <c r="M15" s="22">
        <v>750</v>
      </c>
      <c r="N15" s="22"/>
      <c r="O15" s="22">
        <v>750</v>
      </c>
      <c r="P15" s="22"/>
      <c r="Q15" s="22">
        <v>750</v>
      </c>
      <c r="R15" s="45"/>
      <c r="S15" s="25">
        <v>750</v>
      </c>
      <c r="T15" s="25">
        <v>750</v>
      </c>
    </row>
    <row r="16" spans="1:20" s="6" customFormat="1" ht="13.5" thickBot="1">
      <c r="A16" s="8">
        <v>39366</v>
      </c>
      <c r="B16" s="9" t="s">
        <v>961</v>
      </c>
      <c r="C16" s="59">
        <v>11.88</v>
      </c>
      <c r="D16" s="59"/>
      <c r="E16" s="4">
        <f t="shared" si="5"/>
        <v>1835.5099999999995</v>
      </c>
      <c r="G16" s="57" t="s">
        <v>1334</v>
      </c>
      <c r="H16" s="53" t="s">
        <v>1335</v>
      </c>
      <c r="I16" s="41">
        <v>750</v>
      </c>
      <c r="J16" s="26">
        <v>750</v>
      </c>
      <c r="K16" s="27">
        <v>750</v>
      </c>
      <c r="L16" s="27"/>
      <c r="M16" s="27">
        <v>750</v>
      </c>
      <c r="N16" s="27"/>
      <c r="O16" s="27">
        <v>750</v>
      </c>
      <c r="P16" s="27"/>
      <c r="Q16" s="27">
        <v>750</v>
      </c>
      <c r="R16" s="46"/>
      <c r="S16" s="28">
        <v>750</v>
      </c>
      <c r="T16" s="28">
        <v>750</v>
      </c>
    </row>
    <row r="17" spans="1:19" s="6" customFormat="1">
      <c r="A17" s="8">
        <v>39367</v>
      </c>
      <c r="B17" s="9" t="s">
        <v>966</v>
      </c>
      <c r="C17" s="59">
        <v>34.57</v>
      </c>
      <c r="D17" s="59"/>
      <c r="E17" s="4">
        <f t="shared" si="5"/>
        <v>1800.9399999999996</v>
      </c>
      <c r="F17" s="49"/>
      <c r="G17" s="49" t="s">
        <v>1337</v>
      </c>
      <c r="H17" s="23"/>
      <c r="I17" s="43">
        <f>SUM(I2:I16)</f>
        <v>3807.2799999999997</v>
      </c>
      <c r="J17" s="24">
        <f>SUM(J2:J16)</f>
        <v>3824.92</v>
      </c>
      <c r="K17" s="24">
        <f t="shared" ref="K17:S17" si="6">SUM(K2:K16)</f>
        <v>3816.1000000000004</v>
      </c>
      <c r="L17" s="24"/>
      <c r="M17" s="24">
        <f t="shared" si="6"/>
        <v>3816.1000000000004</v>
      </c>
      <c r="N17" s="24"/>
      <c r="O17" s="24">
        <f t="shared" si="6"/>
        <v>3816.1000000000004</v>
      </c>
      <c r="P17" s="24"/>
      <c r="Q17" s="24">
        <f t="shared" si="6"/>
        <v>3816.1000000000004</v>
      </c>
      <c r="R17" s="24"/>
      <c r="S17" s="24">
        <f t="shared" si="6"/>
        <v>3816.1000000000004</v>
      </c>
    </row>
    <row r="18" spans="1:19" s="6" customFormat="1">
      <c r="A18" s="8">
        <v>39368</v>
      </c>
      <c r="B18" s="9" t="s">
        <v>941</v>
      </c>
      <c r="C18" s="59">
        <v>96.75</v>
      </c>
      <c r="D18" s="59"/>
      <c r="E18" s="4">
        <f t="shared" si="5"/>
        <v>1704.1899999999996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9" s="6" customFormat="1">
      <c r="A19" s="8">
        <v>39369</v>
      </c>
      <c r="B19" s="9" t="s">
        <v>939</v>
      </c>
      <c r="C19" s="59">
        <v>285</v>
      </c>
      <c r="D19" s="59"/>
      <c r="E19" s="4">
        <f t="shared" si="5"/>
        <v>1419.1899999999996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9" s="6" customFormat="1">
      <c r="A20" s="8">
        <v>39370</v>
      </c>
      <c r="B20" s="9" t="s">
        <v>893</v>
      </c>
      <c r="C20" s="59">
        <v>251.81</v>
      </c>
      <c r="D20" s="59"/>
      <c r="E20" s="4">
        <f t="shared" si="5"/>
        <v>1167.3799999999997</v>
      </c>
      <c r="H20" s="29"/>
      <c r="I20" s="103" t="s">
        <v>1238</v>
      </c>
      <c r="J20" s="103"/>
      <c r="K20" s="20"/>
      <c r="L20" s="20"/>
      <c r="M20" s="20"/>
      <c r="N20" s="20"/>
      <c r="O20" s="20"/>
      <c r="P20" s="20"/>
      <c r="Q20" s="20"/>
      <c r="R20" s="20"/>
    </row>
    <row r="21" spans="1:19" s="6" customFormat="1">
      <c r="A21" s="8">
        <v>39370</v>
      </c>
      <c r="B21" s="9" t="s">
        <v>963</v>
      </c>
      <c r="C21" s="59">
        <v>113.51</v>
      </c>
      <c r="D21" s="59"/>
      <c r="E21" s="4">
        <f t="shared" si="5"/>
        <v>1053.8699999999997</v>
      </c>
      <c r="H21" s="30"/>
      <c r="I21" s="103" t="s">
        <v>1239</v>
      </c>
      <c r="J21" s="103"/>
      <c r="K21" s="20"/>
      <c r="L21" s="20"/>
      <c r="M21" s="20"/>
      <c r="N21" s="20"/>
      <c r="O21" s="20" t="s">
        <v>1332</v>
      </c>
      <c r="P21" s="20"/>
      <c r="Q21" s="20"/>
      <c r="R21" s="20"/>
    </row>
    <row r="22" spans="1:19" s="6" customFormat="1">
      <c r="A22" s="8">
        <v>39370</v>
      </c>
      <c r="B22" s="9" t="s">
        <v>964</v>
      </c>
      <c r="C22" s="59">
        <v>117.7</v>
      </c>
      <c r="D22" s="59"/>
      <c r="E22" s="4">
        <f t="shared" si="5"/>
        <v>936.16999999999962</v>
      </c>
      <c r="H22" s="31"/>
      <c r="I22" s="103" t="s">
        <v>1240</v>
      </c>
      <c r="J22" s="103"/>
      <c r="K22" s="20"/>
      <c r="L22" s="20"/>
      <c r="M22" s="20"/>
      <c r="N22" s="20"/>
      <c r="O22" s="20"/>
      <c r="P22" s="20"/>
      <c r="Q22" s="20"/>
      <c r="R22" s="20"/>
    </row>
    <row r="23" spans="1:19" s="6" customFormat="1">
      <c r="A23" s="8">
        <v>39370</v>
      </c>
      <c r="B23" s="9" t="s">
        <v>965</v>
      </c>
      <c r="C23" s="59">
        <v>304.42</v>
      </c>
      <c r="D23" s="59"/>
      <c r="E23" s="4">
        <f t="shared" si="5"/>
        <v>631.74999999999955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9" s="6" customFormat="1">
      <c r="A24" s="8">
        <v>39370</v>
      </c>
      <c r="B24" s="9" t="s">
        <v>1492</v>
      </c>
      <c r="C24" s="59"/>
      <c r="D24" s="59">
        <v>208</v>
      </c>
      <c r="E24" s="4">
        <f t="shared" si="5"/>
        <v>839.74999999999955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9" s="6" customFormat="1">
      <c r="A25" s="8">
        <v>39371</v>
      </c>
      <c r="B25" s="9" t="s">
        <v>916</v>
      </c>
      <c r="C25" s="59">
        <v>165.02</v>
      </c>
      <c r="D25" s="59"/>
      <c r="E25" s="4">
        <f t="shared" si="5"/>
        <v>674.72999999999956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9" s="6" customFormat="1">
      <c r="A26" s="8">
        <v>39371</v>
      </c>
      <c r="B26" s="9" t="s">
        <v>1492</v>
      </c>
      <c r="C26" s="59"/>
      <c r="D26" s="59">
        <v>205</v>
      </c>
      <c r="E26" s="4">
        <f t="shared" si="5"/>
        <v>879.72999999999956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9" s="6" customFormat="1">
      <c r="A27" s="8">
        <v>39372</v>
      </c>
      <c r="B27" s="9" t="s">
        <v>967</v>
      </c>
      <c r="C27" s="59">
        <v>135</v>
      </c>
      <c r="D27" s="59"/>
      <c r="E27" s="4">
        <f t="shared" si="5"/>
        <v>744.72999999999956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9" s="6" customFormat="1">
      <c r="A28" s="8">
        <v>39373</v>
      </c>
      <c r="B28" s="9" t="s">
        <v>943</v>
      </c>
      <c r="C28" s="59">
        <v>68.599999999999994</v>
      </c>
      <c r="D28" s="59"/>
      <c r="E28" s="4">
        <f t="shared" si="5"/>
        <v>676.12999999999954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9" s="6" customFormat="1">
      <c r="A29" s="8">
        <v>39375</v>
      </c>
      <c r="B29" s="9" t="s">
        <v>938</v>
      </c>
      <c r="C29" s="59">
        <v>46.79</v>
      </c>
      <c r="D29" s="59"/>
      <c r="E29" s="4">
        <f t="shared" si="5"/>
        <v>629.33999999999958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9" s="6" customFormat="1">
      <c r="A30" s="8">
        <v>39375</v>
      </c>
      <c r="B30" s="9" t="s">
        <v>945</v>
      </c>
      <c r="C30" s="59">
        <v>105</v>
      </c>
      <c r="D30" s="59"/>
      <c r="E30" s="4">
        <f t="shared" si="5"/>
        <v>524.33999999999958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9" s="6" customFormat="1">
      <c r="A31" s="8">
        <v>39376</v>
      </c>
      <c r="B31" s="9" t="s">
        <v>918</v>
      </c>
      <c r="C31" s="59">
        <v>217</v>
      </c>
      <c r="D31" s="59"/>
      <c r="E31" s="4">
        <f t="shared" si="5"/>
        <v>307.33999999999958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9" s="6" customFormat="1">
      <c r="A32" s="8">
        <v>39377</v>
      </c>
      <c r="B32" s="9" t="s">
        <v>959</v>
      </c>
      <c r="C32" s="59">
        <v>51.75</v>
      </c>
      <c r="D32" s="59"/>
      <c r="E32" s="4">
        <f t="shared" si="5"/>
        <v>255.58999999999958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s="6" customFormat="1">
      <c r="A33" s="8">
        <v>39377</v>
      </c>
      <c r="B33" s="9" t="s">
        <v>892</v>
      </c>
      <c r="C33" s="59"/>
      <c r="D33" s="59">
        <v>750</v>
      </c>
      <c r="E33" s="4">
        <f t="shared" si="5"/>
        <v>1005.5899999999996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s="6" customFormat="1">
      <c r="A34" s="8">
        <v>39379</v>
      </c>
      <c r="B34" s="9" t="s">
        <v>917</v>
      </c>
      <c r="C34" s="59">
        <v>255.75</v>
      </c>
      <c r="D34" s="59"/>
      <c r="E34" s="4">
        <f t="shared" si="5"/>
        <v>749.83999999999958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s="6" customFormat="1">
      <c r="A35" s="8">
        <v>39380</v>
      </c>
      <c r="B35" s="9" t="s">
        <v>955</v>
      </c>
      <c r="C35" s="59">
        <v>55.55</v>
      </c>
      <c r="D35" s="59"/>
      <c r="E35" s="4">
        <f t="shared" si="5"/>
        <v>694.28999999999962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s="6" customFormat="1">
      <c r="A36" s="8">
        <v>39380</v>
      </c>
      <c r="B36" s="9" t="s">
        <v>1492</v>
      </c>
      <c r="C36" s="59"/>
      <c r="D36" s="59">
        <v>41</v>
      </c>
      <c r="E36" s="4">
        <f t="shared" si="5"/>
        <v>735.28999999999962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s="6" customFormat="1">
      <c r="A37" s="8">
        <v>39380</v>
      </c>
      <c r="B37" s="9" t="s">
        <v>892</v>
      </c>
      <c r="C37" s="59"/>
      <c r="D37" s="59">
        <v>550</v>
      </c>
      <c r="E37" s="4">
        <f t="shared" si="5"/>
        <v>1285.2899999999995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s="6" customFormat="1">
      <c r="A38" s="8">
        <v>39383</v>
      </c>
      <c r="B38" s="9" t="s">
        <v>949</v>
      </c>
      <c r="C38" s="59">
        <v>290</v>
      </c>
      <c r="D38" s="59"/>
      <c r="E38" s="4">
        <f t="shared" si="5"/>
        <v>995.28999999999951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s="6" customFormat="1">
      <c r="A39" s="8">
        <v>39384</v>
      </c>
      <c r="B39" s="9" t="s">
        <v>972</v>
      </c>
      <c r="C39" s="59">
        <v>200</v>
      </c>
      <c r="D39" s="59"/>
      <c r="E39" s="4">
        <f t="shared" si="5"/>
        <v>795.28999999999951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s="6" customFormat="1">
      <c r="A40" s="8">
        <v>39385</v>
      </c>
      <c r="B40" s="9" t="s">
        <v>896</v>
      </c>
      <c r="C40" s="59">
        <v>90</v>
      </c>
      <c r="D40" s="59"/>
      <c r="E40" s="4">
        <f t="shared" si="5"/>
        <v>705.28999999999951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s="6" customFormat="1">
      <c r="A41" s="8">
        <v>39385</v>
      </c>
      <c r="B41" s="9" t="s">
        <v>944</v>
      </c>
      <c r="C41" s="59">
        <v>152.16</v>
      </c>
      <c r="D41" s="59"/>
      <c r="E41" s="4">
        <f t="shared" si="5"/>
        <v>553.12999999999954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s="6" customFormat="1">
      <c r="A42" s="8">
        <v>39386</v>
      </c>
      <c r="B42" s="9" t="s">
        <v>973</v>
      </c>
      <c r="C42" s="59">
        <v>54.42</v>
      </c>
      <c r="D42" s="59"/>
      <c r="E42" s="4">
        <f t="shared" si="5"/>
        <v>498.70999999999952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s="6" customFormat="1">
      <c r="A43" s="8">
        <v>39386</v>
      </c>
      <c r="B43" s="9" t="s">
        <v>974</v>
      </c>
      <c r="C43" s="59"/>
      <c r="D43" s="59">
        <v>80</v>
      </c>
      <c r="E43" s="4">
        <f t="shared" si="5"/>
        <v>578.70999999999958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s="6" customFormat="1">
      <c r="A44" s="8">
        <v>39387</v>
      </c>
      <c r="B44" s="9" t="s">
        <v>950</v>
      </c>
      <c r="C44" s="59">
        <v>44.19</v>
      </c>
      <c r="D44" s="59"/>
      <c r="E44" s="4">
        <f t="shared" si="5"/>
        <v>534.51999999999953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s="6" customFormat="1">
      <c r="A45" s="8">
        <v>39387</v>
      </c>
      <c r="B45" s="9" t="s">
        <v>946</v>
      </c>
      <c r="C45" s="59">
        <v>100.73</v>
      </c>
      <c r="D45" s="59"/>
      <c r="E45" s="4">
        <f t="shared" si="5"/>
        <v>433.78999999999951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s="6" customFormat="1">
      <c r="A46" s="8">
        <v>39387</v>
      </c>
      <c r="B46" s="9" t="s">
        <v>962</v>
      </c>
      <c r="C46" s="59">
        <v>13.6</v>
      </c>
      <c r="D46" s="59"/>
      <c r="E46" s="4">
        <f t="shared" si="5"/>
        <v>420.18999999999949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s="6" customFormat="1">
      <c r="A47" s="8">
        <v>39387</v>
      </c>
      <c r="B47" s="9" t="s">
        <v>960</v>
      </c>
      <c r="C47" s="59">
        <v>60</v>
      </c>
      <c r="D47" s="59"/>
      <c r="E47" s="4">
        <f t="shared" si="5"/>
        <v>360.18999999999949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s="6" customFormat="1">
      <c r="A48" s="8">
        <v>39393</v>
      </c>
      <c r="B48" s="9" t="s">
        <v>951</v>
      </c>
      <c r="C48" s="59">
        <v>175.11</v>
      </c>
      <c r="D48" s="59"/>
      <c r="E48" s="4">
        <f t="shared" si="5"/>
        <v>185.07999999999947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s="6" customFormat="1">
      <c r="A49" s="8">
        <v>39398</v>
      </c>
      <c r="B49" s="9" t="s">
        <v>892</v>
      </c>
      <c r="C49" s="59"/>
      <c r="D49" s="59">
        <v>850</v>
      </c>
      <c r="E49" s="4">
        <f t="shared" si="5"/>
        <v>1035.0799999999995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s="6" customFormat="1">
      <c r="A50" s="8">
        <v>39399</v>
      </c>
      <c r="B50" s="9" t="s">
        <v>1492</v>
      </c>
      <c r="C50" s="59"/>
      <c r="D50" s="59">
        <v>118</v>
      </c>
      <c r="E50" s="4">
        <f t="shared" si="5"/>
        <v>1153.0799999999995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s="6" customFormat="1">
      <c r="A51" s="8">
        <v>39399</v>
      </c>
      <c r="B51" s="9" t="s">
        <v>892</v>
      </c>
      <c r="C51" s="59"/>
      <c r="D51" s="59">
        <v>400</v>
      </c>
      <c r="E51" s="4">
        <f t="shared" si="5"/>
        <v>1553.0799999999995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s="6" customFormat="1">
      <c r="A52" s="8">
        <v>39400</v>
      </c>
      <c r="B52" s="9" t="s">
        <v>940</v>
      </c>
      <c r="C52" s="59">
        <v>285</v>
      </c>
      <c r="D52" s="59"/>
      <c r="E52" s="4">
        <f t="shared" si="5"/>
        <v>1268.0799999999995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s="6" customFormat="1">
      <c r="A53" s="8">
        <v>39400</v>
      </c>
      <c r="B53" s="9" t="s">
        <v>954</v>
      </c>
      <c r="C53" s="59">
        <v>148.46</v>
      </c>
      <c r="D53" s="59"/>
      <c r="E53" s="4">
        <f t="shared" si="5"/>
        <v>1119.6199999999994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s="6" customFormat="1">
      <c r="A54" s="8">
        <v>39402</v>
      </c>
      <c r="B54" s="9" t="s">
        <v>981</v>
      </c>
      <c r="C54" s="59">
        <v>95.55</v>
      </c>
      <c r="D54" s="59"/>
      <c r="E54" s="4">
        <f t="shared" si="5"/>
        <v>1024.0699999999995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s="6" customFormat="1">
      <c r="A55" s="8">
        <v>39402</v>
      </c>
      <c r="B55" s="9" t="s">
        <v>1492</v>
      </c>
      <c r="C55" s="59"/>
      <c r="D55" s="59">
        <v>120</v>
      </c>
      <c r="E55" s="4">
        <f t="shared" si="5"/>
        <v>1144.0699999999995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s="6" customFormat="1">
      <c r="A56" s="8">
        <v>39405</v>
      </c>
      <c r="B56" s="9" t="s">
        <v>956</v>
      </c>
      <c r="C56" s="59">
        <v>54.49</v>
      </c>
      <c r="D56" s="59"/>
      <c r="E56" s="4">
        <f t="shared" si="5"/>
        <v>1089.5799999999995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s="6" customFormat="1">
      <c r="A57" s="8">
        <v>39405</v>
      </c>
      <c r="B57" s="9" t="s">
        <v>892</v>
      </c>
      <c r="C57" s="59"/>
      <c r="D57" s="59">
        <v>1100</v>
      </c>
      <c r="E57" s="4">
        <f t="shared" si="5"/>
        <v>2189.5799999999995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s="6" customFormat="1">
      <c r="A58" s="8">
        <v>39406</v>
      </c>
      <c r="B58" s="9" t="s">
        <v>958</v>
      </c>
      <c r="C58" s="59">
        <v>126.07</v>
      </c>
      <c r="D58" s="59"/>
      <c r="E58" s="4">
        <f t="shared" si="5"/>
        <v>2063.5099999999993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s="6" customFormat="1">
      <c r="A59" s="8">
        <v>39406</v>
      </c>
      <c r="B59" s="9" t="s">
        <v>1492</v>
      </c>
      <c r="C59" s="59"/>
      <c r="D59" s="59">
        <v>90</v>
      </c>
      <c r="E59" s="4">
        <f t="shared" si="5"/>
        <v>2153.5099999999993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s="6" customFormat="1">
      <c r="A60" s="8">
        <v>39407</v>
      </c>
      <c r="B60" s="9" t="s">
        <v>919</v>
      </c>
      <c r="C60" s="59">
        <v>217</v>
      </c>
      <c r="D60" s="59"/>
      <c r="E60" s="4">
        <f t="shared" si="5"/>
        <v>1936.5099999999993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s="6" customFormat="1">
      <c r="A61" s="8">
        <v>39407</v>
      </c>
      <c r="B61" s="9" t="s">
        <v>1492</v>
      </c>
      <c r="C61" s="59"/>
      <c r="D61" s="59">
        <v>35</v>
      </c>
      <c r="E61" s="4">
        <f t="shared" si="5"/>
        <v>1971.5099999999993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s="6" customFormat="1">
      <c r="A62" s="8">
        <v>39408</v>
      </c>
      <c r="B62" s="9" t="s">
        <v>969</v>
      </c>
      <c r="C62" s="59">
        <v>63.12</v>
      </c>
      <c r="D62" s="59"/>
      <c r="E62" s="4">
        <f t="shared" si="5"/>
        <v>1908.3899999999994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s="6" customFormat="1">
      <c r="A63" s="8">
        <v>39408</v>
      </c>
      <c r="B63" s="9" t="s">
        <v>976</v>
      </c>
      <c r="C63" s="59">
        <v>1151.32</v>
      </c>
      <c r="D63" s="59"/>
      <c r="E63" s="4">
        <f t="shared" si="5"/>
        <v>757.06999999999948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s="6" customFormat="1">
      <c r="A64" s="8">
        <v>39409</v>
      </c>
      <c r="B64" s="9" t="s">
        <v>990</v>
      </c>
      <c r="C64" s="59">
        <v>156</v>
      </c>
      <c r="D64" s="59"/>
      <c r="E64" s="4">
        <f t="shared" si="5"/>
        <v>601.06999999999948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s="6" customFormat="1">
      <c r="A65" s="8">
        <v>39409</v>
      </c>
      <c r="B65" s="9" t="s">
        <v>974</v>
      </c>
      <c r="C65" s="59"/>
      <c r="D65" s="59">
        <v>80</v>
      </c>
      <c r="E65" s="4">
        <f t="shared" si="5"/>
        <v>681.06999999999948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s="6" customFormat="1">
      <c r="A66" s="8">
        <v>39409</v>
      </c>
      <c r="B66" s="9" t="s">
        <v>999</v>
      </c>
      <c r="C66" s="59">
        <v>33.21</v>
      </c>
      <c r="D66" s="59"/>
      <c r="E66" s="4">
        <f t="shared" si="5"/>
        <v>647.85999999999945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s="6" customFormat="1">
      <c r="A67" s="8">
        <v>39412</v>
      </c>
      <c r="B67" s="9" t="s">
        <v>892</v>
      </c>
      <c r="C67" s="59"/>
      <c r="D67" s="59">
        <v>470</v>
      </c>
      <c r="E67" s="4">
        <f t="shared" si="5"/>
        <v>1117.8599999999994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s="6" customFormat="1">
      <c r="A68" s="8">
        <v>39413</v>
      </c>
      <c r="B68" s="9" t="s">
        <v>1492</v>
      </c>
      <c r="C68" s="59"/>
      <c r="D68" s="59">
        <v>200</v>
      </c>
      <c r="E68" s="4">
        <f t="shared" ref="E68:E131" si="7">E67-C68+D68</f>
        <v>1317.8599999999994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s="6" customFormat="1">
      <c r="A69" s="8">
        <v>39417</v>
      </c>
      <c r="B69" s="9" t="s">
        <v>970</v>
      </c>
      <c r="C69" s="59">
        <v>107.78</v>
      </c>
      <c r="D69" s="59"/>
      <c r="E69" s="4">
        <f t="shared" si="7"/>
        <v>1210.0799999999995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s="6" customFormat="1">
      <c r="A70" s="8">
        <v>39417</v>
      </c>
      <c r="B70" s="9" t="s">
        <v>980</v>
      </c>
      <c r="C70" s="59">
        <v>224</v>
      </c>
      <c r="D70" s="59"/>
      <c r="E70" s="4">
        <f t="shared" si="7"/>
        <v>986.07999999999947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s="6" customFormat="1">
      <c r="A71" s="8">
        <v>39417</v>
      </c>
      <c r="B71" s="9" t="s">
        <v>979</v>
      </c>
      <c r="C71" s="59">
        <v>180</v>
      </c>
      <c r="D71" s="59"/>
      <c r="E71" s="4">
        <f t="shared" si="7"/>
        <v>806.07999999999947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s="6" customFormat="1">
      <c r="A72" s="8">
        <v>39417</v>
      </c>
      <c r="B72" s="9" t="s">
        <v>989</v>
      </c>
      <c r="C72" s="59">
        <v>50</v>
      </c>
      <c r="D72" s="59"/>
      <c r="E72" s="4">
        <f t="shared" si="7"/>
        <v>756.07999999999947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s="6" customFormat="1">
      <c r="A73" s="8">
        <v>39419</v>
      </c>
      <c r="B73" s="9" t="s">
        <v>988</v>
      </c>
      <c r="C73" s="59">
        <v>343</v>
      </c>
      <c r="D73" s="59"/>
      <c r="E73" s="4">
        <f t="shared" si="7"/>
        <v>413.07999999999947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s="6" customFormat="1">
      <c r="A74" s="8">
        <v>39421</v>
      </c>
      <c r="B74" s="9" t="s">
        <v>971</v>
      </c>
      <c r="C74" s="59">
        <v>59.88</v>
      </c>
      <c r="D74" s="59"/>
      <c r="E74" s="4">
        <f t="shared" si="7"/>
        <v>353.19999999999948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s="6" customFormat="1">
      <c r="A75" s="8">
        <v>39423</v>
      </c>
      <c r="B75" s="9" t="s">
        <v>977</v>
      </c>
      <c r="C75" s="59">
        <v>24.17</v>
      </c>
      <c r="D75" s="59"/>
      <c r="E75" s="4">
        <f t="shared" si="7"/>
        <v>329.02999999999946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s="6" customFormat="1">
      <c r="A76" s="8">
        <v>39426</v>
      </c>
      <c r="B76" s="9" t="s">
        <v>987</v>
      </c>
      <c r="C76" s="59">
        <v>92.65</v>
      </c>
      <c r="D76" s="59"/>
      <c r="E76" s="4">
        <f t="shared" si="7"/>
        <v>236.37999999999946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s="6" customFormat="1">
      <c r="A77" s="8">
        <v>39426</v>
      </c>
      <c r="B77" s="9" t="s">
        <v>1004</v>
      </c>
      <c r="C77" s="59">
        <v>24.3</v>
      </c>
      <c r="D77" s="59"/>
      <c r="E77" s="4">
        <f t="shared" si="7"/>
        <v>212.07999999999944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s="6" customFormat="1">
      <c r="A78" s="8">
        <v>39426</v>
      </c>
      <c r="B78" s="9" t="s">
        <v>992</v>
      </c>
      <c r="C78" s="59">
        <v>148.76</v>
      </c>
      <c r="D78" s="59"/>
      <c r="E78" s="4">
        <f t="shared" si="7"/>
        <v>63.319999999999453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s="6" customFormat="1">
      <c r="A79" s="8">
        <v>39426</v>
      </c>
      <c r="B79" s="9" t="s">
        <v>991</v>
      </c>
      <c r="C79" s="59">
        <v>83.9</v>
      </c>
      <c r="D79" s="59"/>
      <c r="E79" s="4">
        <f t="shared" si="7"/>
        <v>-20.580000000000553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s="6" customFormat="1">
      <c r="A80" s="8">
        <v>39427</v>
      </c>
      <c r="B80" s="9" t="s">
        <v>892</v>
      </c>
      <c r="C80" s="59"/>
      <c r="D80" s="59">
        <v>500</v>
      </c>
      <c r="E80" s="4">
        <f t="shared" si="7"/>
        <v>479.41999999999945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s="6" customFormat="1">
      <c r="A81" s="8">
        <v>39428</v>
      </c>
      <c r="B81" s="9" t="s">
        <v>1492</v>
      </c>
      <c r="C81" s="59"/>
      <c r="D81" s="59">
        <v>41</v>
      </c>
      <c r="E81" s="4">
        <f t="shared" si="7"/>
        <v>520.41999999999939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s="6" customFormat="1">
      <c r="A82" s="8">
        <v>39429</v>
      </c>
      <c r="B82" s="9" t="s">
        <v>975</v>
      </c>
      <c r="C82" s="59">
        <v>136.55000000000001</v>
      </c>
      <c r="D82" s="59"/>
      <c r="E82" s="4">
        <f t="shared" si="7"/>
        <v>383.86999999999938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s="6" customFormat="1">
      <c r="A83" s="8">
        <v>39430</v>
      </c>
      <c r="B83" s="9" t="s">
        <v>982</v>
      </c>
      <c r="C83" s="59">
        <v>68.25</v>
      </c>
      <c r="D83" s="59"/>
      <c r="E83" s="4">
        <f t="shared" si="7"/>
        <v>315.61999999999938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s="6" customFormat="1">
      <c r="A84" s="8">
        <v>39430</v>
      </c>
      <c r="B84" s="9" t="s">
        <v>1492</v>
      </c>
      <c r="C84" s="59"/>
      <c r="D84" s="59">
        <v>25</v>
      </c>
      <c r="E84" s="4">
        <f t="shared" si="7"/>
        <v>340.61999999999938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s="6" customFormat="1">
      <c r="A85" s="8">
        <v>39431</v>
      </c>
      <c r="B85" s="9" t="s">
        <v>1000</v>
      </c>
      <c r="C85" s="59">
        <v>162.55000000000001</v>
      </c>
      <c r="D85" s="59"/>
      <c r="E85" s="4">
        <f t="shared" si="7"/>
        <v>178.06999999999937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s="6" customFormat="1">
      <c r="A86" s="8">
        <v>39434</v>
      </c>
      <c r="B86" s="9" t="s">
        <v>1492</v>
      </c>
      <c r="C86" s="59"/>
      <c r="D86" s="59">
        <v>30</v>
      </c>
      <c r="E86" s="4">
        <f t="shared" si="7"/>
        <v>208.06999999999937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s="6" customFormat="1">
      <c r="A87" s="8">
        <v>39434</v>
      </c>
      <c r="B87" s="9" t="s">
        <v>1492</v>
      </c>
      <c r="C87" s="59"/>
      <c r="D87" s="59">
        <v>400</v>
      </c>
      <c r="E87" s="4">
        <f t="shared" si="7"/>
        <v>608.06999999999937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s="6" customFormat="1">
      <c r="A88" s="8">
        <v>39434</v>
      </c>
      <c r="B88" s="9" t="s">
        <v>892</v>
      </c>
      <c r="C88" s="59"/>
      <c r="D88" s="59">
        <v>110</v>
      </c>
      <c r="E88" s="4">
        <f t="shared" si="7"/>
        <v>718.06999999999937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s="6" customFormat="1">
      <c r="A89" s="8">
        <v>39435</v>
      </c>
      <c r="B89" s="9" t="s">
        <v>978</v>
      </c>
      <c r="C89" s="59">
        <v>160.97999999999999</v>
      </c>
      <c r="D89" s="59"/>
      <c r="E89" s="4">
        <f t="shared" si="7"/>
        <v>557.08999999999935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s="6" customFormat="1">
      <c r="A90" s="8">
        <v>39435</v>
      </c>
      <c r="B90" s="9" t="s">
        <v>892</v>
      </c>
      <c r="C90" s="59"/>
      <c r="D90" s="59">
        <v>650</v>
      </c>
      <c r="E90" s="4">
        <f t="shared" si="7"/>
        <v>1207.0899999999992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s="6" customFormat="1">
      <c r="A91" s="8">
        <v>39437</v>
      </c>
      <c r="B91" s="9" t="s">
        <v>937</v>
      </c>
      <c r="C91" s="59">
        <v>217</v>
      </c>
      <c r="D91" s="59"/>
      <c r="E91" s="4">
        <f t="shared" si="7"/>
        <v>990.08999999999924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s="6" customFormat="1">
      <c r="A92" s="8">
        <v>39437</v>
      </c>
      <c r="B92" s="9" t="s">
        <v>1007</v>
      </c>
      <c r="C92" s="59">
        <v>766.58</v>
      </c>
      <c r="D92" s="59"/>
      <c r="E92" s="4">
        <f t="shared" si="7"/>
        <v>223.5099999999992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s="6" customFormat="1">
      <c r="A93" s="8">
        <v>39438</v>
      </c>
      <c r="B93" s="9" t="s">
        <v>995</v>
      </c>
      <c r="C93" s="59">
        <v>155</v>
      </c>
      <c r="D93" s="59"/>
      <c r="E93" s="4">
        <f t="shared" si="7"/>
        <v>68.509999999999195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s="6" customFormat="1">
      <c r="A94" s="8">
        <v>39439</v>
      </c>
      <c r="B94" s="9" t="s">
        <v>1492</v>
      </c>
      <c r="C94" s="59"/>
      <c r="D94" s="59">
        <v>1204.3</v>
      </c>
      <c r="E94" s="4">
        <f t="shared" si="7"/>
        <v>1272.809999999999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s="6" customFormat="1">
      <c r="A95" s="8">
        <v>39439</v>
      </c>
      <c r="B95" s="9" t="s">
        <v>892</v>
      </c>
      <c r="C95" s="59"/>
      <c r="D95" s="59">
        <v>490</v>
      </c>
      <c r="E95" s="4">
        <f t="shared" si="7"/>
        <v>1762.809999999999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s="6" customFormat="1">
      <c r="A96" s="8">
        <v>39440</v>
      </c>
      <c r="B96" s="9" t="s">
        <v>984</v>
      </c>
      <c r="C96" s="59">
        <v>21.32</v>
      </c>
      <c r="D96" s="59"/>
      <c r="E96" s="4">
        <f t="shared" si="7"/>
        <v>1741.4899999999991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s="6" customFormat="1">
      <c r="A97" s="8">
        <v>39440</v>
      </c>
      <c r="B97" s="9" t="s">
        <v>1037</v>
      </c>
      <c r="C97" s="59">
        <v>135.9</v>
      </c>
      <c r="D97" s="59"/>
      <c r="E97" s="4">
        <f t="shared" si="7"/>
        <v>1605.589999999999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s="6" customFormat="1">
      <c r="A98" s="8">
        <v>39440</v>
      </c>
      <c r="B98" s="9" t="s">
        <v>1005</v>
      </c>
      <c r="C98" s="59">
        <v>70</v>
      </c>
      <c r="D98" s="59"/>
      <c r="E98" s="4">
        <f t="shared" si="7"/>
        <v>1535.589999999999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s="6" customFormat="1">
      <c r="A99" s="8">
        <v>39442</v>
      </c>
      <c r="B99" s="9" t="s">
        <v>983</v>
      </c>
      <c r="C99" s="59">
        <v>714.82</v>
      </c>
      <c r="D99" s="59"/>
      <c r="E99" s="4">
        <f t="shared" si="7"/>
        <v>820.76999999999896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s="6" customFormat="1">
      <c r="A100" s="8">
        <v>39442</v>
      </c>
      <c r="B100" s="9" t="s">
        <v>985</v>
      </c>
      <c r="C100" s="59">
        <v>97.48</v>
      </c>
      <c r="D100" s="59"/>
      <c r="E100" s="4">
        <f t="shared" si="7"/>
        <v>723.28999999999894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s="6" customFormat="1">
      <c r="A101" s="8">
        <v>39442</v>
      </c>
      <c r="B101" s="9" t="s">
        <v>1010</v>
      </c>
      <c r="C101" s="59">
        <v>36.72</v>
      </c>
      <c r="D101" s="59"/>
      <c r="E101" s="4">
        <f t="shared" si="7"/>
        <v>686.56999999999891</v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s="6" customFormat="1">
      <c r="A102" s="8">
        <v>39448</v>
      </c>
      <c r="B102" s="9" t="s">
        <v>1001</v>
      </c>
      <c r="C102" s="59">
        <v>39.67</v>
      </c>
      <c r="D102" s="59"/>
      <c r="E102" s="4">
        <f t="shared" si="7"/>
        <v>646.89999999999895</v>
      </c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s="6" customFormat="1">
      <c r="A103" s="8">
        <v>39448</v>
      </c>
      <c r="B103" s="9" t="s">
        <v>1016</v>
      </c>
      <c r="C103" s="59">
        <v>212.5</v>
      </c>
      <c r="D103" s="59"/>
      <c r="E103" s="4">
        <f t="shared" si="7"/>
        <v>434.39999999999895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s="6" customFormat="1">
      <c r="A104" s="8">
        <v>39449</v>
      </c>
      <c r="B104" s="9" t="s">
        <v>986</v>
      </c>
      <c r="C104" s="59">
        <v>22.51</v>
      </c>
      <c r="D104" s="59"/>
      <c r="E104" s="4">
        <f t="shared" si="7"/>
        <v>411.88999999999896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s="6" customFormat="1">
      <c r="A105" s="8">
        <v>39449</v>
      </c>
      <c r="B105" s="9" t="s">
        <v>993</v>
      </c>
      <c r="C105" s="59">
        <v>46.78</v>
      </c>
      <c r="D105" s="59"/>
      <c r="E105" s="4">
        <f t="shared" si="7"/>
        <v>365.10999999999899</v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s="6" customFormat="1">
      <c r="A106" s="8">
        <v>39453</v>
      </c>
      <c r="B106" s="9" t="s">
        <v>1006</v>
      </c>
      <c r="C106" s="59">
        <v>36.840000000000003</v>
      </c>
      <c r="D106" s="59"/>
      <c r="E106" s="4">
        <f t="shared" si="7"/>
        <v>328.26999999999896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s="6" customFormat="1">
      <c r="A107" s="8">
        <v>39454</v>
      </c>
      <c r="B107" s="9" t="s">
        <v>1492</v>
      </c>
      <c r="C107" s="59"/>
      <c r="D107" s="59">
        <v>70</v>
      </c>
      <c r="E107" s="4">
        <f t="shared" si="7"/>
        <v>398.26999999999896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s="6" customFormat="1">
      <c r="A108" s="8">
        <v>39456</v>
      </c>
      <c r="B108" s="9" t="s">
        <v>994</v>
      </c>
      <c r="C108" s="59">
        <v>154.65</v>
      </c>
      <c r="D108" s="59"/>
      <c r="E108" s="4">
        <f t="shared" si="7"/>
        <v>243.61999999999895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s="6" customFormat="1">
      <c r="A109" s="8">
        <v>39458</v>
      </c>
      <c r="B109" s="9" t="s">
        <v>1492</v>
      </c>
      <c r="C109" s="59"/>
      <c r="D109" s="59">
        <v>120</v>
      </c>
      <c r="E109" s="4">
        <f t="shared" si="7"/>
        <v>363.61999999999898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s="6" customFormat="1">
      <c r="A110" s="8">
        <v>39458</v>
      </c>
      <c r="B110" s="9" t="s">
        <v>892</v>
      </c>
      <c r="C110" s="59"/>
      <c r="D110" s="59">
        <v>600</v>
      </c>
      <c r="E110" s="4">
        <f t="shared" si="7"/>
        <v>963.61999999999898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s="6" customFormat="1">
      <c r="A111" s="8">
        <v>39458</v>
      </c>
      <c r="B111" s="9" t="s">
        <v>1040</v>
      </c>
      <c r="C111" s="59"/>
      <c r="D111" s="59">
        <v>20</v>
      </c>
      <c r="E111" s="4">
        <f t="shared" si="7"/>
        <v>983.61999999999898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s="6" customFormat="1">
      <c r="A112" s="8">
        <v>39462</v>
      </c>
      <c r="B112" s="9" t="s">
        <v>1028</v>
      </c>
      <c r="C112" s="59">
        <v>119.25</v>
      </c>
      <c r="D112" s="59"/>
      <c r="E112" s="4">
        <f t="shared" si="7"/>
        <v>864.36999999999898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s="6" customFormat="1">
      <c r="A113" s="8">
        <v>39462</v>
      </c>
      <c r="B113" s="9" t="s">
        <v>1492</v>
      </c>
      <c r="C113" s="59"/>
      <c r="D113" s="59">
        <v>60</v>
      </c>
      <c r="E113" s="4">
        <f t="shared" si="7"/>
        <v>924.36999999999898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s="6" customFormat="1">
      <c r="A114" s="8">
        <v>39464</v>
      </c>
      <c r="B114" s="9" t="s">
        <v>1002</v>
      </c>
      <c r="C114" s="59">
        <v>178.99</v>
      </c>
      <c r="D114" s="59"/>
      <c r="E114" s="4">
        <f t="shared" si="7"/>
        <v>745.37999999999897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s="6" customFormat="1">
      <c r="A115" s="8">
        <v>39464</v>
      </c>
      <c r="B115" s="9" t="s">
        <v>1024</v>
      </c>
      <c r="C115" s="59"/>
      <c r="D115" s="59">
        <v>110000</v>
      </c>
      <c r="E115" s="4">
        <f t="shared" si="7"/>
        <v>110745.38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s="6" customFormat="1">
      <c r="A116" s="8">
        <v>39464</v>
      </c>
      <c r="B116" s="9" t="s">
        <v>892</v>
      </c>
      <c r="C116" s="59"/>
      <c r="D116" s="59">
        <v>33</v>
      </c>
      <c r="E116" s="4">
        <f t="shared" si="7"/>
        <v>110778.38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s="6" customFormat="1">
      <c r="A117" s="8">
        <v>39464</v>
      </c>
      <c r="B117" s="9" t="s">
        <v>1040</v>
      </c>
      <c r="C117" s="59"/>
      <c r="D117" s="59">
        <v>60</v>
      </c>
      <c r="E117" s="4">
        <f t="shared" si="7"/>
        <v>110838.38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s="6" customFormat="1">
      <c r="A118" s="8">
        <v>39469</v>
      </c>
      <c r="B118" s="9" t="s">
        <v>996</v>
      </c>
      <c r="C118" s="59">
        <v>155</v>
      </c>
      <c r="D118" s="59"/>
      <c r="E118" s="4">
        <f t="shared" si="7"/>
        <v>110683.38</v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s="6" customFormat="1">
      <c r="A119" s="8">
        <v>39469</v>
      </c>
      <c r="B119" s="9" t="s">
        <v>1026</v>
      </c>
      <c r="C119" s="59">
        <v>135</v>
      </c>
      <c r="D119" s="59"/>
      <c r="E119" s="4">
        <f t="shared" si="7"/>
        <v>110548.38</v>
      </c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s="6" customFormat="1">
      <c r="A120" s="8">
        <v>39469</v>
      </c>
      <c r="B120" s="9" t="s">
        <v>892</v>
      </c>
      <c r="C120" s="59"/>
      <c r="D120" s="59">
        <v>2165</v>
      </c>
      <c r="E120" s="4">
        <f t="shared" si="7"/>
        <v>112713.38</v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s="6" customFormat="1">
      <c r="A121" s="8">
        <v>39470</v>
      </c>
      <c r="B121" s="9" t="s">
        <v>1038</v>
      </c>
      <c r="C121" s="59">
        <v>109.1</v>
      </c>
      <c r="D121" s="59"/>
      <c r="E121" s="4">
        <f t="shared" si="7"/>
        <v>112604.28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s="6" customFormat="1">
      <c r="A122" s="8">
        <v>39470</v>
      </c>
      <c r="B122" s="9" t="s">
        <v>1025</v>
      </c>
      <c r="C122" s="59">
        <v>9850</v>
      </c>
      <c r="D122" s="59"/>
      <c r="E122" s="4">
        <f t="shared" si="7"/>
        <v>102754.28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s="6" customFormat="1">
      <c r="A123" s="8">
        <v>39470</v>
      </c>
      <c r="B123" s="9" t="s">
        <v>1492</v>
      </c>
      <c r="C123" s="59"/>
      <c r="D123" s="59">
        <v>50</v>
      </c>
      <c r="E123" s="4">
        <f t="shared" si="7"/>
        <v>102804.28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s="6" customFormat="1">
      <c r="A124" s="8">
        <v>39472</v>
      </c>
      <c r="B124" s="9" t="s">
        <v>1017</v>
      </c>
      <c r="C124" s="59">
        <v>46.12</v>
      </c>
      <c r="D124" s="59"/>
      <c r="E124" s="4">
        <f t="shared" si="7"/>
        <v>102758.16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s="6" customFormat="1">
      <c r="A125" s="8">
        <v>39475</v>
      </c>
      <c r="B125" s="9" t="s">
        <v>1015</v>
      </c>
      <c r="C125" s="59">
        <v>177.14</v>
      </c>
      <c r="D125" s="59"/>
      <c r="E125" s="4">
        <f t="shared" si="7"/>
        <v>102581.02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s="6" customFormat="1">
      <c r="A126" s="8">
        <v>39477</v>
      </c>
      <c r="B126" s="9" t="s">
        <v>1013</v>
      </c>
      <c r="C126" s="59">
        <v>88</v>
      </c>
      <c r="D126" s="59"/>
      <c r="E126" s="4">
        <f t="shared" si="7"/>
        <v>102493.02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s="6" customFormat="1">
      <c r="A127" s="8">
        <v>39477</v>
      </c>
      <c r="B127" s="9" t="s">
        <v>1041</v>
      </c>
      <c r="C127" s="59">
        <v>39.79</v>
      </c>
      <c r="D127" s="59"/>
      <c r="E127" s="4">
        <f t="shared" si="7"/>
        <v>102453.23000000001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s="6" customFormat="1">
      <c r="A128" s="8">
        <v>39479</v>
      </c>
      <c r="B128" s="9" t="s">
        <v>1039</v>
      </c>
      <c r="C128" s="59">
        <v>118.27</v>
      </c>
      <c r="D128" s="59"/>
      <c r="E128" s="4">
        <f t="shared" si="7"/>
        <v>102334.96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s="6" customFormat="1">
      <c r="A129" s="8">
        <v>39479</v>
      </c>
      <c r="B129" s="9" t="s">
        <v>1492</v>
      </c>
      <c r="C129" s="59"/>
      <c r="D129" s="59">
        <v>182</v>
      </c>
      <c r="E129" s="4">
        <f t="shared" si="7"/>
        <v>102516.96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s="6" customFormat="1">
      <c r="A130" s="8">
        <v>39484</v>
      </c>
      <c r="B130" s="9" t="s">
        <v>1492</v>
      </c>
      <c r="C130" s="59"/>
      <c r="D130" s="59">
        <v>545</v>
      </c>
      <c r="E130" s="4">
        <f t="shared" si="7"/>
        <v>103061.96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s="6" customFormat="1" ht="12" customHeight="1">
      <c r="A131" s="8">
        <v>39485</v>
      </c>
      <c r="B131" s="9" t="s">
        <v>1018</v>
      </c>
      <c r="C131" s="59">
        <v>198.51</v>
      </c>
      <c r="D131" s="59"/>
      <c r="E131" s="4">
        <f t="shared" si="7"/>
        <v>102863.45000000001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s="6" customFormat="1" ht="12" customHeight="1">
      <c r="A132" s="8">
        <v>39488</v>
      </c>
      <c r="B132" s="9" t="s">
        <v>1011</v>
      </c>
      <c r="C132" s="59">
        <v>105</v>
      </c>
      <c r="D132" s="59"/>
      <c r="E132" s="4">
        <f t="shared" ref="E132:E195" si="8">E131-C132+D132</f>
        <v>102758.45000000001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s="6" customFormat="1" ht="12" customHeight="1">
      <c r="A133" s="8">
        <v>39488</v>
      </c>
      <c r="B133" s="9" t="s">
        <v>1031</v>
      </c>
      <c r="C133" s="59">
        <v>195.14</v>
      </c>
      <c r="D133" s="59"/>
      <c r="E133" s="4">
        <f t="shared" si="8"/>
        <v>102563.31000000001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s="6" customFormat="1" ht="12" customHeight="1">
      <c r="A134" s="8">
        <v>39489</v>
      </c>
      <c r="B134" s="9" t="s">
        <v>1019</v>
      </c>
      <c r="C134" s="59">
        <v>70</v>
      </c>
      <c r="D134" s="59"/>
      <c r="E134" s="4">
        <f t="shared" si="8"/>
        <v>102493.31000000001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s="6" customFormat="1">
      <c r="A135" s="8">
        <v>39489</v>
      </c>
      <c r="B135" s="9" t="s">
        <v>1027</v>
      </c>
      <c r="C135" s="59">
        <v>67</v>
      </c>
      <c r="D135" s="59"/>
      <c r="E135" s="4">
        <f t="shared" si="8"/>
        <v>102426.31000000001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s="6" customFormat="1">
      <c r="A136" s="8">
        <v>39489</v>
      </c>
      <c r="B136" s="9" t="s">
        <v>1492</v>
      </c>
      <c r="C136" s="59"/>
      <c r="D136" s="59">
        <v>275.10000000000002</v>
      </c>
      <c r="E136" s="4">
        <f t="shared" si="8"/>
        <v>102701.41000000002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s="6" customFormat="1">
      <c r="A137" s="8">
        <v>39489</v>
      </c>
      <c r="B137" s="9" t="s">
        <v>892</v>
      </c>
      <c r="C137" s="59"/>
      <c r="D137" s="59">
        <v>1100</v>
      </c>
      <c r="E137" s="4">
        <f t="shared" si="8"/>
        <v>103801.41000000002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s="6" customFormat="1">
      <c r="A138" s="8">
        <v>39489</v>
      </c>
      <c r="B138" s="9" t="s">
        <v>892</v>
      </c>
      <c r="C138" s="59"/>
      <c r="D138" s="59">
        <v>550</v>
      </c>
      <c r="E138" s="4">
        <f t="shared" si="8"/>
        <v>104351.41000000002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s="6" customFormat="1">
      <c r="A139" s="8">
        <v>39489</v>
      </c>
      <c r="B139" s="9" t="s">
        <v>892</v>
      </c>
      <c r="C139" s="59"/>
      <c r="D139" s="59">
        <v>400</v>
      </c>
      <c r="E139" s="4">
        <f t="shared" si="8"/>
        <v>104751.41000000002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s="6" customFormat="1">
      <c r="A140" s="8">
        <v>39492</v>
      </c>
      <c r="B140" s="9" t="s">
        <v>1492</v>
      </c>
      <c r="C140" s="59"/>
      <c r="D140" s="59">
        <v>56</v>
      </c>
      <c r="E140" s="4">
        <f t="shared" si="8"/>
        <v>104807.41000000002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s="6" customFormat="1">
      <c r="A141" s="8">
        <v>39493</v>
      </c>
      <c r="B141" s="9" t="s">
        <v>1012</v>
      </c>
      <c r="C141" s="59">
        <v>130.19999999999999</v>
      </c>
      <c r="D141" s="59"/>
      <c r="E141" s="4">
        <f t="shared" si="8"/>
        <v>104677.21000000002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s="6" customFormat="1">
      <c r="A142" s="8">
        <v>39494</v>
      </c>
      <c r="B142" s="9" t="s">
        <v>1023</v>
      </c>
      <c r="C142" s="59">
        <v>145</v>
      </c>
      <c r="D142" s="59"/>
      <c r="E142" s="4">
        <f t="shared" si="8"/>
        <v>104532.21000000002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s="6" customFormat="1">
      <c r="A143" s="8">
        <v>39497</v>
      </c>
      <c r="B143" s="9" t="s">
        <v>1014</v>
      </c>
      <c r="C143" s="59">
        <v>685.42</v>
      </c>
      <c r="D143" s="59"/>
      <c r="E143" s="4">
        <f t="shared" si="8"/>
        <v>103846.79000000002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s="6" customFormat="1">
      <c r="A144" s="8">
        <v>39497</v>
      </c>
      <c r="B144" s="9" t="s">
        <v>1492</v>
      </c>
      <c r="C144" s="59"/>
      <c r="D144" s="59">
        <v>90</v>
      </c>
      <c r="E144" s="4">
        <f t="shared" si="8"/>
        <v>103936.79000000002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s="6" customFormat="1">
      <c r="A145" s="8">
        <v>39498</v>
      </c>
      <c r="B145" s="9" t="s">
        <v>1020</v>
      </c>
      <c r="C145" s="59">
        <v>109.58</v>
      </c>
      <c r="D145" s="59"/>
      <c r="E145" s="4">
        <f t="shared" si="8"/>
        <v>103827.21000000002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s="6" customFormat="1">
      <c r="A146" s="8">
        <v>39498</v>
      </c>
      <c r="B146" s="9" t="s">
        <v>1048</v>
      </c>
      <c r="C146" s="59">
        <v>39.200000000000003</v>
      </c>
      <c r="D146" s="59"/>
      <c r="E146" s="4">
        <f t="shared" si="8"/>
        <v>103788.01000000002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s="6" customFormat="1">
      <c r="A147" s="8">
        <v>39498</v>
      </c>
      <c r="B147" s="9" t="s">
        <v>1040</v>
      </c>
      <c r="C147" s="59"/>
      <c r="D147" s="59">
        <v>60</v>
      </c>
      <c r="E147" s="4">
        <f t="shared" si="8"/>
        <v>103848.01000000002</v>
      </c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s="6" customFormat="1">
      <c r="A148" s="8">
        <v>39499</v>
      </c>
      <c r="B148" s="9" t="s">
        <v>1046</v>
      </c>
      <c r="C148" s="59">
        <v>135</v>
      </c>
      <c r="D148" s="59"/>
      <c r="E148" s="4">
        <f t="shared" si="8"/>
        <v>103713.01000000002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s="6" customFormat="1">
      <c r="A149" s="8">
        <v>39500</v>
      </c>
      <c r="B149" s="9" t="s">
        <v>997</v>
      </c>
      <c r="C149" s="59">
        <v>156</v>
      </c>
      <c r="D149" s="59"/>
      <c r="E149" s="4">
        <f t="shared" si="8"/>
        <v>103557.01000000002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s="6" customFormat="1">
      <c r="A150" s="8">
        <v>39500</v>
      </c>
      <c r="B150" s="9" t="s">
        <v>1029</v>
      </c>
      <c r="C150" s="59">
        <v>46.92</v>
      </c>
      <c r="D150" s="59"/>
      <c r="E150" s="4">
        <f t="shared" si="8"/>
        <v>103510.09000000003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s="6" customFormat="1">
      <c r="A151" s="8">
        <v>39500</v>
      </c>
      <c r="B151" s="9" t="s">
        <v>1032</v>
      </c>
      <c r="C151" s="59">
        <v>52.4</v>
      </c>
      <c r="D151" s="59"/>
      <c r="E151" s="4">
        <f t="shared" si="8"/>
        <v>103457.69000000003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s="6" customFormat="1">
      <c r="A152" s="8">
        <v>39500</v>
      </c>
      <c r="B152" s="9" t="s">
        <v>1052</v>
      </c>
      <c r="C152" s="59">
        <v>1246.73</v>
      </c>
      <c r="D152" s="59"/>
      <c r="E152" s="4">
        <f t="shared" si="8"/>
        <v>102210.96000000004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s="6" customFormat="1">
      <c r="A153" s="8">
        <v>39500</v>
      </c>
      <c r="B153" s="9" t="s">
        <v>1492</v>
      </c>
      <c r="C153" s="59"/>
      <c r="D153" s="59">
        <v>60</v>
      </c>
      <c r="E153" s="4">
        <f t="shared" si="8"/>
        <v>102270.96000000004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s="6" customFormat="1">
      <c r="A154" s="8">
        <v>39500</v>
      </c>
      <c r="B154" s="9" t="s">
        <v>892</v>
      </c>
      <c r="C154" s="59"/>
      <c r="D154" s="59">
        <v>1000</v>
      </c>
      <c r="E154" s="4">
        <f t="shared" si="8"/>
        <v>103270.96000000004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s="6" customFormat="1">
      <c r="A155" s="8">
        <v>39503</v>
      </c>
      <c r="B155" s="9" t="s">
        <v>1042</v>
      </c>
      <c r="C155" s="59">
        <v>53.94</v>
      </c>
      <c r="D155" s="59"/>
      <c r="E155" s="4">
        <f t="shared" si="8"/>
        <v>103217.02000000003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s="6" customFormat="1">
      <c r="A156" s="8">
        <v>39503</v>
      </c>
      <c r="B156" s="9" t="s">
        <v>1043</v>
      </c>
      <c r="C156" s="59">
        <v>64</v>
      </c>
      <c r="D156" s="59"/>
      <c r="E156" s="4">
        <f t="shared" si="8"/>
        <v>103153.02000000003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s="6" customFormat="1">
      <c r="A157" s="8">
        <v>39503</v>
      </c>
      <c r="B157" s="9" t="s">
        <v>1492</v>
      </c>
      <c r="C157" s="59"/>
      <c r="D157" s="59">
        <v>14</v>
      </c>
      <c r="E157" s="4">
        <f t="shared" si="8"/>
        <v>103167.02000000003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s="6" customFormat="1">
      <c r="A158" s="8">
        <v>39503</v>
      </c>
      <c r="B158" s="9" t="s">
        <v>1041</v>
      </c>
      <c r="C158" s="59">
        <v>20</v>
      </c>
      <c r="D158" s="59"/>
      <c r="E158" s="4">
        <f t="shared" si="8"/>
        <v>103147.02000000003</v>
      </c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s="6" customFormat="1">
      <c r="A159" s="8">
        <v>39505</v>
      </c>
      <c r="B159" s="9" t="s">
        <v>1021</v>
      </c>
      <c r="C159" s="59">
        <v>94.66</v>
      </c>
      <c r="D159" s="59"/>
      <c r="E159" s="4">
        <f t="shared" si="8"/>
        <v>103052.36000000003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s="6" customFormat="1">
      <c r="A160" s="8">
        <v>39505</v>
      </c>
      <c r="B160" s="9" t="s">
        <v>1065</v>
      </c>
      <c r="C160" s="59">
        <v>450.4</v>
      </c>
      <c r="D160" s="59"/>
      <c r="E160" s="4">
        <f t="shared" si="8"/>
        <v>102601.96000000004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s="6" customFormat="1">
      <c r="A161" s="8">
        <v>39505</v>
      </c>
      <c r="B161" s="9" t="s">
        <v>1492</v>
      </c>
      <c r="C161" s="59"/>
      <c r="D161" s="59">
        <v>800</v>
      </c>
      <c r="E161" s="4">
        <f t="shared" si="8"/>
        <v>103401.96000000004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s="6" customFormat="1">
      <c r="A162" s="8">
        <v>39508</v>
      </c>
      <c r="B162" s="9" t="s">
        <v>1033</v>
      </c>
      <c r="C162" s="59">
        <v>231</v>
      </c>
      <c r="D162" s="59"/>
      <c r="E162" s="4">
        <f t="shared" si="8"/>
        <v>103170.96000000004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s="6" customFormat="1">
      <c r="A163" s="8">
        <v>39508</v>
      </c>
      <c r="B163" s="9" t="s">
        <v>1034</v>
      </c>
      <c r="C163" s="59">
        <v>80</v>
      </c>
      <c r="D163" s="59"/>
      <c r="E163" s="4">
        <f t="shared" si="8"/>
        <v>103090.96000000004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s="6" customFormat="1">
      <c r="A164" s="8">
        <v>39510</v>
      </c>
      <c r="B164" s="9" t="s">
        <v>1035</v>
      </c>
      <c r="C164" s="59">
        <v>35</v>
      </c>
      <c r="D164" s="59"/>
      <c r="E164" s="4">
        <f t="shared" si="8"/>
        <v>103055.96000000004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s="6" customFormat="1">
      <c r="A165" s="8">
        <v>39510</v>
      </c>
      <c r="B165" s="9" t="s">
        <v>1083</v>
      </c>
      <c r="C165" s="59">
        <v>39.9</v>
      </c>
      <c r="D165" s="59"/>
      <c r="E165" s="4">
        <f t="shared" si="8"/>
        <v>103016.06000000004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s="6" customFormat="1">
      <c r="A166" s="8">
        <v>39510</v>
      </c>
      <c r="B166" s="9" t="s">
        <v>1082</v>
      </c>
      <c r="C166" s="59">
        <v>105.5</v>
      </c>
      <c r="D166" s="59"/>
      <c r="E166" s="4">
        <f t="shared" si="8"/>
        <v>102910.56000000004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s="6" customFormat="1">
      <c r="A167" s="8">
        <v>39512</v>
      </c>
      <c r="B167" s="9" t="s">
        <v>1030</v>
      </c>
      <c r="C167" s="59">
        <v>518.94000000000005</v>
      </c>
      <c r="D167" s="59"/>
      <c r="E167" s="4">
        <f t="shared" si="8"/>
        <v>102391.62000000004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s="6" customFormat="1">
      <c r="A168" s="8">
        <v>39513</v>
      </c>
      <c r="B168" s="9" t="s">
        <v>1050</v>
      </c>
      <c r="C168" s="59">
        <v>217.5</v>
      </c>
      <c r="D168" s="59"/>
      <c r="E168" s="4">
        <f t="shared" si="8"/>
        <v>102174.12000000004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s="6" customFormat="1">
      <c r="A169" s="8">
        <v>39513</v>
      </c>
      <c r="B169" s="9" t="s">
        <v>1492</v>
      </c>
      <c r="C169" s="59"/>
      <c r="D169" s="59">
        <v>465</v>
      </c>
      <c r="E169" s="4">
        <f t="shared" si="8"/>
        <v>102639.12000000004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s="6" customFormat="1">
      <c r="A170" s="17">
        <v>39514</v>
      </c>
      <c r="B170" s="18" t="s">
        <v>1040</v>
      </c>
      <c r="C170" s="59"/>
      <c r="D170" s="59">
        <v>40</v>
      </c>
      <c r="E170" s="4">
        <f t="shared" si="8"/>
        <v>102679.12000000004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s="6" customFormat="1">
      <c r="A171" s="8">
        <v>39519</v>
      </c>
      <c r="B171" s="9" t="s">
        <v>1036</v>
      </c>
      <c r="C171" s="59">
        <v>60.48</v>
      </c>
      <c r="D171" s="59"/>
      <c r="E171" s="4">
        <f t="shared" si="8"/>
        <v>102618.64000000004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s="6" customFormat="1">
      <c r="A172" s="8">
        <v>39519</v>
      </c>
      <c r="B172" s="9" t="s">
        <v>1053</v>
      </c>
      <c r="C172" s="59">
        <v>1116</v>
      </c>
      <c r="D172" s="59"/>
      <c r="E172" s="4">
        <f t="shared" si="8"/>
        <v>101502.64000000004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s="6" customFormat="1">
      <c r="A173" s="8">
        <v>39519</v>
      </c>
      <c r="B173" s="9" t="s">
        <v>1492</v>
      </c>
      <c r="C173" s="59"/>
      <c r="D173" s="59">
        <v>897</v>
      </c>
      <c r="E173" s="4">
        <f t="shared" si="8"/>
        <v>102399.64000000004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s="6" customFormat="1">
      <c r="A174" s="8">
        <v>39519</v>
      </c>
      <c r="B174" s="9" t="s">
        <v>892</v>
      </c>
      <c r="C174" s="59"/>
      <c r="D174" s="59">
        <v>1650</v>
      </c>
      <c r="E174" s="4">
        <f t="shared" si="8"/>
        <v>104049.64000000004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s="6" customFormat="1">
      <c r="A175" s="8">
        <v>39520</v>
      </c>
      <c r="B175" s="9" t="s">
        <v>1074</v>
      </c>
      <c r="C175" s="59">
        <v>125</v>
      </c>
      <c r="D175" s="59"/>
      <c r="E175" s="4">
        <f t="shared" si="8"/>
        <v>103924.64000000004</v>
      </c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s="6" customFormat="1">
      <c r="A176" s="8">
        <v>39520</v>
      </c>
      <c r="B176" s="9" t="s">
        <v>1492</v>
      </c>
      <c r="C176" s="59"/>
      <c r="D176" s="59">
        <v>120</v>
      </c>
      <c r="E176" s="4">
        <f t="shared" si="8"/>
        <v>104044.64000000004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s="6" customFormat="1">
      <c r="A177" s="8">
        <v>39520</v>
      </c>
      <c r="B177" s="9" t="s">
        <v>892</v>
      </c>
      <c r="C177" s="59"/>
      <c r="D177" s="59">
        <v>650</v>
      </c>
      <c r="E177" s="4">
        <f t="shared" si="8"/>
        <v>104694.64000000004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s="6" customFormat="1">
      <c r="A178" s="8">
        <v>39521</v>
      </c>
      <c r="B178" s="9" t="s">
        <v>1101</v>
      </c>
      <c r="C178" s="59">
        <v>119.07</v>
      </c>
      <c r="D178" s="59"/>
      <c r="E178" s="4">
        <f t="shared" si="8"/>
        <v>104575.57000000004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s="6" customFormat="1">
      <c r="A179" s="8">
        <v>39521</v>
      </c>
      <c r="B179" s="9" t="s">
        <v>892</v>
      </c>
      <c r="C179" s="59"/>
      <c r="D179" s="59">
        <v>950</v>
      </c>
      <c r="E179" s="4">
        <f t="shared" si="8"/>
        <v>105525.57000000004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s="6" customFormat="1">
      <c r="A180" s="8">
        <v>39521</v>
      </c>
      <c r="B180" s="9" t="s">
        <v>1112</v>
      </c>
      <c r="C180" s="59">
        <v>100013.5</v>
      </c>
      <c r="D180" s="59"/>
      <c r="E180" s="4">
        <f t="shared" si="8"/>
        <v>5512.0700000000361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s="6" customFormat="1">
      <c r="A181" s="8">
        <v>39522</v>
      </c>
      <c r="B181" s="9" t="s">
        <v>1102</v>
      </c>
      <c r="C181" s="59">
        <v>190.65</v>
      </c>
      <c r="D181" s="59"/>
      <c r="E181" s="4">
        <f t="shared" si="8"/>
        <v>5321.4200000000365</v>
      </c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s="6" customFormat="1">
      <c r="A182" s="8">
        <v>39526</v>
      </c>
      <c r="B182" s="9" t="s">
        <v>1051</v>
      </c>
      <c r="C182" s="59">
        <v>147.11000000000001</v>
      </c>
      <c r="D182" s="59"/>
      <c r="E182" s="4">
        <f t="shared" si="8"/>
        <v>5174.3100000000368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s="6" customFormat="1">
      <c r="A183" s="8">
        <v>39527</v>
      </c>
      <c r="B183" s="9" t="s">
        <v>1049</v>
      </c>
      <c r="C183" s="59">
        <v>111.22</v>
      </c>
      <c r="D183" s="59"/>
      <c r="E183" s="4">
        <f t="shared" si="8"/>
        <v>5063.0900000000365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s="6" customFormat="1">
      <c r="A184" s="8">
        <v>39527</v>
      </c>
      <c r="B184" s="9" t="s">
        <v>1054</v>
      </c>
      <c r="C184" s="59">
        <v>1116</v>
      </c>
      <c r="D184" s="59"/>
      <c r="E184" s="4">
        <f t="shared" si="8"/>
        <v>3947.0900000000365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s="6" customFormat="1">
      <c r="A185" s="8">
        <v>39527</v>
      </c>
      <c r="B185" s="9" t="s">
        <v>1040</v>
      </c>
      <c r="C185" s="59"/>
      <c r="D185" s="59">
        <v>60</v>
      </c>
      <c r="E185" s="4">
        <f t="shared" si="8"/>
        <v>4007.0900000000365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s="6" customFormat="1">
      <c r="A186" s="8">
        <v>39528</v>
      </c>
      <c r="B186" s="9" t="s">
        <v>1081</v>
      </c>
      <c r="C186" s="59">
        <v>1248.8800000000001</v>
      </c>
      <c r="D186" s="59"/>
      <c r="E186" s="4">
        <f t="shared" si="8"/>
        <v>2758.2100000000364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s="6" customFormat="1">
      <c r="A187" s="8">
        <v>39528</v>
      </c>
      <c r="B187" s="9" t="s">
        <v>1080</v>
      </c>
      <c r="C187" s="59">
        <v>168.28</v>
      </c>
      <c r="D187" s="59"/>
      <c r="E187" s="4">
        <f t="shared" si="8"/>
        <v>2589.9300000000362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s="6" customFormat="1">
      <c r="A188" s="8">
        <v>39529</v>
      </c>
      <c r="B188" s="9" t="s">
        <v>998</v>
      </c>
      <c r="C188" s="59">
        <v>156</v>
      </c>
      <c r="D188" s="59"/>
      <c r="E188" s="4">
        <f t="shared" si="8"/>
        <v>2433.9300000000362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s="6" customFormat="1">
      <c r="A189" s="8">
        <v>39529</v>
      </c>
      <c r="B189" s="9" t="s">
        <v>1078</v>
      </c>
      <c r="C189" s="59">
        <v>46.1</v>
      </c>
      <c r="D189" s="59"/>
      <c r="E189" s="4">
        <f t="shared" si="8"/>
        <v>2387.8300000000363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s="6" customFormat="1">
      <c r="A190" s="8">
        <v>39529</v>
      </c>
      <c r="B190" s="9" t="s">
        <v>1111</v>
      </c>
      <c r="C190" s="59">
        <v>23.25</v>
      </c>
      <c r="D190" s="59"/>
      <c r="E190" s="4">
        <f t="shared" si="8"/>
        <v>2364.5800000000363</v>
      </c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8">
        <v>39530</v>
      </c>
      <c r="B191" s="9" t="s">
        <v>1064</v>
      </c>
      <c r="C191" s="59">
        <v>130.37</v>
      </c>
      <c r="D191" s="59"/>
      <c r="E191" s="4">
        <f t="shared" si="8"/>
        <v>2234.2100000000364</v>
      </c>
      <c r="G191" s="6"/>
      <c r="H191" s="6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8">
        <v>39532</v>
      </c>
      <c r="B192" s="9" t="s">
        <v>1114</v>
      </c>
      <c r="C192" s="59">
        <v>38</v>
      </c>
      <c r="D192" s="59"/>
      <c r="E192" s="4">
        <f t="shared" si="8"/>
        <v>2196.2100000000364</v>
      </c>
      <c r="G192" s="6"/>
      <c r="H192" s="6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8">
        <v>39532</v>
      </c>
      <c r="B193" s="9" t="s">
        <v>892</v>
      </c>
      <c r="C193" s="59"/>
      <c r="D193" s="59">
        <v>870</v>
      </c>
      <c r="E193" s="4">
        <f t="shared" si="8"/>
        <v>3066.2100000000364</v>
      </c>
      <c r="G193" s="6"/>
      <c r="H193" s="6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8">
        <v>39532</v>
      </c>
      <c r="B194" s="9" t="s">
        <v>892</v>
      </c>
      <c r="C194" s="59"/>
      <c r="D194" s="59">
        <v>257</v>
      </c>
      <c r="E194" s="4">
        <f t="shared" si="8"/>
        <v>3323.2100000000364</v>
      </c>
    </row>
    <row r="195" spans="1:18">
      <c r="A195" s="8">
        <v>39532</v>
      </c>
      <c r="B195" s="9" t="s">
        <v>1113</v>
      </c>
      <c r="C195" s="59">
        <v>1.9</v>
      </c>
      <c r="D195" s="59"/>
      <c r="E195" s="4">
        <f t="shared" si="8"/>
        <v>3321.3100000000363</v>
      </c>
    </row>
    <row r="196" spans="1:18">
      <c r="A196" s="8">
        <v>39532</v>
      </c>
      <c r="B196" s="9" t="s">
        <v>1041</v>
      </c>
      <c r="C196" s="59">
        <v>20</v>
      </c>
      <c r="D196" s="59"/>
      <c r="E196" s="4">
        <f t="shared" ref="E196:E259" si="9">E195-C196+D196</f>
        <v>3301.3100000000363</v>
      </c>
    </row>
    <row r="197" spans="1:18">
      <c r="A197" s="8">
        <v>39533</v>
      </c>
      <c r="B197" s="9" t="s">
        <v>1047</v>
      </c>
      <c r="C197" s="59">
        <v>78.790000000000006</v>
      </c>
      <c r="D197" s="59"/>
      <c r="E197" s="4">
        <f t="shared" si="9"/>
        <v>3222.5200000000364</v>
      </c>
    </row>
    <row r="198" spans="1:18">
      <c r="A198" s="8">
        <v>39538</v>
      </c>
      <c r="B198" s="9" t="s">
        <v>1134</v>
      </c>
      <c r="C198" s="16"/>
      <c r="D198" s="4">
        <v>69.86</v>
      </c>
      <c r="E198" s="4">
        <f t="shared" si="9"/>
        <v>3292.3800000000365</v>
      </c>
    </row>
    <row r="199" spans="1:18">
      <c r="A199" s="8">
        <v>39539</v>
      </c>
      <c r="B199" s="9" t="s">
        <v>1104</v>
      </c>
      <c r="C199" s="4">
        <v>137.69</v>
      </c>
      <c r="D199" s="4"/>
      <c r="E199" s="4">
        <f t="shared" si="9"/>
        <v>3154.6900000000364</v>
      </c>
    </row>
    <row r="200" spans="1:18">
      <c r="A200" s="8">
        <v>39539</v>
      </c>
      <c r="B200" s="9" t="s">
        <v>1077</v>
      </c>
      <c r="C200" s="4">
        <v>430</v>
      </c>
      <c r="D200" s="4"/>
      <c r="E200" s="4">
        <f t="shared" si="9"/>
        <v>2724.6900000000364</v>
      </c>
    </row>
    <row r="201" spans="1:18">
      <c r="A201" s="8">
        <v>39539</v>
      </c>
      <c r="B201" s="9" t="s">
        <v>1086</v>
      </c>
      <c r="C201" s="4">
        <v>35</v>
      </c>
      <c r="D201" s="4"/>
      <c r="E201" s="4">
        <f t="shared" si="9"/>
        <v>2689.6900000000364</v>
      </c>
    </row>
    <row r="202" spans="1:18" s="6" customFormat="1">
      <c r="A202" s="8">
        <v>39539</v>
      </c>
      <c r="B202" s="9" t="s">
        <v>1492</v>
      </c>
      <c r="C202" s="4"/>
      <c r="D202" s="4">
        <v>30</v>
      </c>
      <c r="E202" s="4">
        <f t="shared" si="9"/>
        <v>2719.6900000000364</v>
      </c>
      <c r="G202"/>
      <c r="H202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1:18" s="6" customFormat="1" ht="15" customHeight="1">
      <c r="A203" s="8">
        <v>39540</v>
      </c>
      <c r="B203" s="9" t="s">
        <v>1045</v>
      </c>
      <c r="C203" s="4">
        <v>457.89</v>
      </c>
      <c r="D203" s="4"/>
      <c r="E203" s="4">
        <f t="shared" si="9"/>
        <v>2261.8000000000366</v>
      </c>
      <c r="G203" s="15"/>
      <c r="H203" s="15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18">
      <c r="A204" s="8">
        <v>39540</v>
      </c>
      <c r="B204" s="9" t="s">
        <v>1044</v>
      </c>
      <c r="C204" s="4">
        <v>88.42</v>
      </c>
      <c r="D204" s="4"/>
      <c r="E204" s="4">
        <f t="shared" si="9"/>
        <v>2173.3800000000365</v>
      </c>
      <c r="G204" s="15"/>
      <c r="H204" s="15"/>
    </row>
    <row r="205" spans="1:18">
      <c r="A205" s="8">
        <v>39540</v>
      </c>
      <c r="B205" s="9" t="s">
        <v>1492</v>
      </c>
      <c r="C205" s="4"/>
      <c r="D205" s="4">
        <v>600</v>
      </c>
      <c r="E205" s="4">
        <f t="shared" si="9"/>
        <v>2773.3800000000365</v>
      </c>
      <c r="G205" s="6"/>
      <c r="H205" s="6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s="6" customFormat="1">
      <c r="A206" s="8">
        <v>39541</v>
      </c>
      <c r="B206" s="9" t="s">
        <v>1115</v>
      </c>
      <c r="C206" s="4">
        <v>65</v>
      </c>
      <c r="D206" s="4"/>
      <c r="E206" s="4">
        <f t="shared" si="9"/>
        <v>2708.3800000000365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s="6" customFormat="1">
      <c r="A207" s="8">
        <v>39546</v>
      </c>
      <c r="B207" s="9" t="s">
        <v>1127</v>
      </c>
      <c r="C207" s="4">
        <v>82.4</v>
      </c>
      <c r="D207" s="4"/>
      <c r="E207" s="4">
        <f t="shared" si="9"/>
        <v>2625.9800000000364</v>
      </c>
      <c r="G207"/>
      <c r="H207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1:18" s="6" customFormat="1">
      <c r="A208" s="8">
        <v>39547</v>
      </c>
      <c r="B208" s="9" t="s">
        <v>1084</v>
      </c>
      <c r="C208" s="4">
        <v>139.12</v>
      </c>
      <c r="D208" s="4"/>
      <c r="E208" s="4">
        <f t="shared" si="9"/>
        <v>2486.8600000000365</v>
      </c>
      <c r="G208"/>
      <c r="H208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1:18" s="6" customFormat="1">
      <c r="A209" s="8">
        <v>39547</v>
      </c>
      <c r="B209" s="9" t="s">
        <v>1103</v>
      </c>
      <c r="C209" s="4">
        <v>148</v>
      </c>
      <c r="D209" s="4"/>
      <c r="E209" s="4">
        <f t="shared" si="9"/>
        <v>2338.8600000000365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s="6" customFormat="1">
      <c r="A210" s="8">
        <v>39548</v>
      </c>
      <c r="B210" s="9" t="s">
        <v>1085</v>
      </c>
      <c r="C210" s="4">
        <v>132.5</v>
      </c>
      <c r="D210" s="4"/>
      <c r="E210" s="4">
        <f t="shared" si="9"/>
        <v>2206.3600000000365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s="6" customFormat="1">
      <c r="A211" s="8">
        <v>39548</v>
      </c>
      <c r="B211" s="9" t="s">
        <v>892</v>
      </c>
      <c r="C211" s="4"/>
      <c r="D211" s="4">
        <v>1700</v>
      </c>
      <c r="E211" s="4">
        <f t="shared" si="9"/>
        <v>3906.3600000000365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s="6" customFormat="1">
      <c r="A212" s="8">
        <v>39549</v>
      </c>
      <c r="B212" s="9" t="s">
        <v>1132</v>
      </c>
      <c r="C212" s="4">
        <v>350</v>
      </c>
      <c r="D212" s="4"/>
      <c r="E212" s="4">
        <f t="shared" si="9"/>
        <v>3556.3600000000365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s="6" customFormat="1">
      <c r="A213" s="8">
        <v>39551</v>
      </c>
      <c r="B213" s="9" t="s">
        <v>1075</v>
      </c>
      <c r="C213" s="4">
        <v>125</v>
      </c>
      <c r="D213" s="4"/>
      <c r="E213" s="4">
        <f t="shared" si="9"/>
        <v>3431.3600000000365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s="6" customFormat="1">
      <c r="A214" s="8">
        <v>39552</v>
      </c>
      <c r="B214" s="9" t="s">
        <v>1040</v>
      </c>
      <c r="C214" s="4"/>
      <c r="D214" s="4">
        <v>20</v>
      </c>
      <c r="E214" s="4">
        <f t="shared" si="9"/>
        <v>3451.3600000000365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s="6" customFormat="1">
      <c r="A215" s="8">
        <v>39553</v>
      </c>
      <c r="B215" s="9" t="s">
        <v>1106</v>
      </c>
      <c r="C215" s="4">
        <v>467.6</v>
      </c>
      <c r="D215" s="4"/>
      <c r="E215" s="4">
        <f t="shared" si="9"/>
        <v>2983.7600000000366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s="6" customFormat="1">
      <c r="A216" s="8">
        <v>39553</v>
      </c>
      <c r="B216" s="9" t="s">
        <v>1492</v>
      </c>
      <c r="C216" s="4"/>
      <c r="D216" s="4">
        <v>191</v>
      </c>
      <c r="E216" s="4">
        <f t="shared" si="9"/>
        <v>3174.7600000000366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s="6" customFormat="1">
      <c r="A217" s="8">
        <v>39554</v>
      </c>
      <c r="B217" s="9" t="s">
        <v>1079</v>
      </c>
      <c r="C217" s="4">
        <v>152.1</v>
      </c>
      <c r="D217" s="4"/>
      <c r="E217" s="4">
        <f t="shared" si="9"/>
        <v>3022.6600000000367</v>
      </c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s="6" customFormat="1">
      <c r="A218" s="8">
        <v>39554</v>
      </c>
      <c r="B218" s="9" t="s">
        <v>1492</v>
      </c>
      <c r="C218" s="4"/>
      <c r="D218" s="4">
        <v>132</v>
      </c>
      <c r="E218" s="4">
        <f t="shared" si="9"/>
        <v>3154.6600000000367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s="6" customFormat="1">
      <c r="A219" s="8">
        <v>39555</v>
      </c>
      <c r="B219" s="9" t="s">
        <v>1492</v>
      </c>
      <c r="C219" s="4"/>
      <c r="D219" s="4">
        <v>60</v>
      </c>
      <c r="E219" s="4">
        <f t="shared" si="9"/>
        <v>3214.6600000000367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s="6" customFormat="1">
      <c r="A220" s="8">
        <v>39555</v>
      </c>
      <c r="B220" s="9" t="s">
        <v>892</v>
      </c>
      <c r="C220" s="4"/>
      <c r="D220" s="4">
        <v>470</v>
      </c>
      <c r="E220" s="4">
        <f t="shared" si="9"/>
        <v>3684.6600000000367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s="6" customFormat="1">
      <c r="A221" s="8">
        <v>39558</v>
      </c>
      <c r="B221" s="9" t="s">
        <v>1058</v>
      </c>
      <c r="C221" s="4">
        <v>1116</v>
      </c>
      <c r="D221" s="4"/>
      <c r="E221" s="4">
        <f t="shared" si="9"/>
        <v>2568.6600000000367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s="6" customFormat="1">
      <c r="A222" s="8">
        <v>39558</v>
      </c>
      <c r="B222" s="9" t="s">
        <v>1128</v>
      </c>
      <c r="C222" s="4">
        <v>52</v>
      </c>
      <c r="D222" s="4"/>
      <c r="E222" s="4">
        <f t="shared" si="9"/>
        <v>2516.6600000000367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s="6" customFormat="1">
      <c r="A223" s="8">
        <v>39560</v>
      </c>
      <c r="B223" s="9" t="s">
        <v>1492</v>
      </c>
      <c r="C223" s="4"/>
      <c r="D223" s="4">
        <v>32</v>
      </c>
      <c r="E223" s="4">
        <f t="shared" si="9"/>
        <v>2548.6600000000367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s="6" customFormat="1">
      <c r="A224" s="8">
        <v>39561</v>
      </c>
      <c r="B224" s="9" t="s">
        <v>1100</v>
      </c>
      <c r="C224" s="4">
        <v>99.88</v>
      </c>
      <c r="D224" s="4"/>
      <c r="E224" s="4">
        <f t="shared" si="9"/>
        <v>2448.7800000000366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s="6" customFormat="1">
      <c r="A225" s="8">
        <v>39563</v>
      </c>
      <c r="B225" s="9" t="s">
        <v>1129</v>
      </c>
      <c r="C225" s="4">
        <v>86.18</v>
      </c>
      <c r="D225" s="4"/>
      <c r="E225" s="4">
        <f t="shared" si="9"/>
        <v>2362.6000000000367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s="6" customFormat="1">
      <c r="A226" s="8">
        <v>39563</v>
      </c>
      <c r="B226" s="9" t="s">
        <v>1156</v>
      </c>
      <c r="C226" s="4">
        <v>135</v>
      </c>
      <c r="D226" s="4"/>
      <c r="E226" s="4">
        <f t="shared" si="9"/>
        <v>2227.6000000000367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s="6" customFormat="1">
      <c r="A227" s="8">
        <v>39567</v>
      </c>
      <c r="B227" s="9" t="s">
        <v>1105</v>
      </c>
      <c r="C227" s="4">
        <v>35</v>
      </c>
      <c r="D227" s="4"/>
      <c r="E227" s="4">
        <f t="shared" si="9"/>
        <v>2192.6000000000367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s="6" customFormat="1">
      <c r="A228" s="8">
        <v>39567</v>
      </c>
      <c r="B228" s="9" t="s">
        <v>1492</v>
      </c>
      <c r="C228" s="4"/>
      <c r="D228" s="4">
        <v>775</v>
      </c>
      <c r="E228" s="4">
        <f t="shared" si="9"/>
        <v>2967.6000000000367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s="6" customFormat="1">
      <c r="A229" s="8">
        <v>39568</v>
      </c>
      <c r="B229" s="9" t="s">
        <v>1134</v>
      </c>
      <c r="C229" s="4"/>
      <c r="D229" s="4">
        <v>15.54</v>
      </c>
      <c r="E229" s="4">
        <f t="shared" si="9"/>
        <v>2983.1400000000367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s="6" customFormat="1">
      <c r="A230" s="8">
        <v>39568</v>
      </c>
      <c r="B230" s="9" t="s">
        <v>1161</v>
      </c>
      <c r="C230" s="4">
        <v>17.45</v>
      </c>
      <c r="D230" s="4"/>
      <c r="E230" s="4">
        <f t="shared" si="9"/>
        <v>2965.6900000000369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s="6" customFormat="1">
      <c r="A231" s="8">
        <v>39569</v>
      </c>
      <c r="B231" s="9" t="s">
        <v>1107</v>
      </c>
      <c r="C231" s="4">
        <v>80</v>
      </c>
      <c r="D231" s="4"/>
      <c r="E231" s="4">
        <f t="shared" si="9"/>
        <v>2885.6900000000369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s="6" customFormat="1">
      <c r="A232" s="8">
        <v>39569</v>
      </c>
      <c r="B232" s="9" t="s">
        <v>1137</v>
      </c>
      <c r="C232" s="4">
        <v>50</v>
      </c>
      <c r="D232" s="4"/>
      <c r="E232" s="4">
        <f t="shared" si="9"/>
        <v>2835.6900000000369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s="6" customFormat="1">
      <c r="A233" s="8">
        <v>39569</v>
      </c>
      <c r="B233" s="9" t="s">
        <v>1110</v>
      </c>
      <c r="C233" s="4">
        <v>127.54</v>
      </c>
      <c r="D233" s="4"/>
      <c r="E233" s="4">
        <f t="shared" si="9"/>
        <v>2708.1500000000369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s="6" customFormat="1">
      <c r="A234" s="8">
        <v>39569</v>
      </c>
      <c r="B234" s="9" t="s">
        <v>1109</v>
      </c>
      <c r="C234" s="4">
        <v>84</v>
      </c>
      <c r="D234" s="4"/>
      <c r="E234" s="4">
        <f t="shared" si="9"/>
        <v>2624.1500000000369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s="6" customFormat="1">
      <c r="A235" s="8">
        <v>39569</v>
      </c>
      <c r="B235" s="9" t="s">
        <v>1155</v>
      </c>
      <c r="C235" s="4">
        <v>85.9</v>
      </c>
      <c r="D235" s="4"/>
      <c r="E235" s="4">
        <f t="shared" si="9"/>
        <v>2538.2500000000368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s="6" customFormat="1">
      <c r="A236" s="8">
        <v>39569</v>
      </c>
      <c r="B236" s="9" t="s">
        <v>1492</v>
      </c>
      <c r="C236" s="4"/>
      <c r="D236" s="4">
        <v>266</v>
      </c>
      <c r="E236" s="4">
        <f t="shared" si="9"/>
        <v>2804.2500000000368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s="6" customFormat="1">
      <c r="A237" s="8">
        <v>39570</v>
      </c>
      <c r="B237" s="9" t="s">
        <v>1492</v>
      </c>
      <c r="C237" s="4"/>
      <c r="D237" s="4">
        <v>25</v>
      </c>
      <c r="E237" s="4">
        <f t="shared" si="9"/>
        <v>2829.2500000000368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s="6" customFormat="1">
      <c r="A238" s="8">
        <v>39571</v>
      </c>
      <c r="B238" s="9" t="s">
        <v>1125</v>
      </c>
      <c r="C238" s="4">
        <v>60</v>
      </c>
      <c r="D238" s="4"/>
      <c r="E238" s="4">
        <f t="shared" si="9"/>
        <v>2769.2500000000368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s="6" customFormat="1">
      <c r="A239" s="8">
        <v>39575</v>
      </c>
      <c r="B239" s="9" t="s">
        <v>1108</v>
      </c>
      <c r="C239" s="4">
        <v>131.85</v>
      </c>
      <c r="D239" s="4"/>
      <c r="E239" s="4">
        <f t="shared" si="9"/>
        <v>2637.4000000000369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s="6" customFormat="1">
      <c r="A240" s="8">
        <v>39575</v>
      </c>
      <c r="B240" s="9" t="s">
        <v>1492</v>
      </c>
      <c r="C240" s="4"/>
      <c r="D240" s="4">
        <v>680</v>
      </c>
      <c r="E240" s="4">
        <f t="shared" si="9"/>
        <v>3317.4000000000369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s="6" customFormat="1">
      <c r="A241" s="8">
        <v>39576</v>
      </c>
      <c r="B241" s="9" t="s">
        <v>1162</v>
      </c>
      <c r="C241" s="4">
        <v>297.32</v>
      </c>
      <c r="D241" s="4"/>
      <c r="E241" s="4">
        <f t="shared" si="9"/>
        <v>3020.0800000000368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s="6" customFormat="1">
      <c r="A242" s="8">
        <v>39577</v>
      </c>
      <c r="B242" s="9" t="s">
        <v>1193</v>
      </c>
      <c r="C242" s="4">
        <v>600</v>
      </c>
      <c r="D242" s="4"/>
      <c r="E242" s="4">
        <f t="shared" si="9"/>
        <v>2420.0800000000368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s="6" customFormat="1">
      <c r="A243" s="8">
        <v>39580</v>
      </c>
      <c r="B243" s="9" t="s">
        <v>1135</v>
      </c>
      <c r="C243" s="4">
        <v>70</v>
      </c>
      <c r="D243" s="4"/>
      <c r="E243" s="4">
        <f t="shared" si="9"/>
        <v>2350.0800000000368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s="6" customFormat="1">
      <c r="A244" s="8">
        <v>39580</v>
      </c>
      <c r="B244" s="9" t="s">
        <v>1136</v>
      </c>
      <c r="C244" s="4">
        <v>167.01</v>
      </c>
      <c r="D244" s="4"/>
      <c r="E244" s="4">
        <f t="shared" si="9"/>
        <v>2183.070000000037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s="6" customFormat="1">
      <c r="A245" s="8">
        <v>39580</v>
      </c>
      <c r="B245" s="9" t="s">
        <v>1158</v>
      </c>
      <c r="C245" s="4">
        <v>213.9</v>
      </c>
      <c r="D245" s="4"/>
      <c r="E245" s="4">
        <f t="shared" si="9"/>
        <v>1969.1700000000369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s="6" customFormat="1">
      <c r="A246" s="8">
        <v>39581</v>
      </c>
      <c r="B246" s="9" t="s">
        <v>1076</v>
      </c>
      <c r="C246" s="4">
        <v>120</v>
      </c>
      <c r="D246" s="4"/>
      <c r="E246" s="4">
        <f t="shared" si="9"/>
        <v>1849.1700000000369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s="6" customFormat="1">
      <c r="A247" s="8">
        <v>39581</v>
      </c>
      <c r="B247" s="9" t="s">
        <v>1179</v>
      </c>
      <c r="C247" s="4">
        <v>72</v>
      </c>
      <c r="D247" s="4"/>
      <c r="E247" s="4">
        <f t="shared" si="9"/>
        <v>1777.1700000000369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s="6" customFormat="1">
      <c r="A248" s="8">
        <v>39581</v>
      </c>
      <c r="B248" s="9" t="s">
        <v>1178</v>
      </c>
      <c r="C248" s="4"/>
      <c r="D248" s="4">
        <v>780</v>
      </c>
      <c r="E248" s="4">
        <f t="shared" si="9"/>
        <v>2557.1700000000369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s="6" customFormat="1">
      <c r="A249" s="8">
        <v>39581</v>
      </c>
      <c r="B249" s="9" t="s">
        <v>1178</v>
      </c>
      <c r="C249" s="4"/>
      <c r="D249" s="4">
        <v>500</v>
      </c>
      <c r="E249" s="4">
        <f t="shared" si="9"/>
        <v>3057.1700000000369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s="6" customFormat="1">
      <c r="A250" s="8">
        <v>39581</v>
      </c>
      <c r="B250" s="9" t="s">
        <v>1178</v>
      </c>
      <c r="C250" s="4"/>
      <c r="D250" s="4">
        <v>160</v>
      </c>
      <c r="E250" s="4">
        <f t="shared" si="9"/>
        <v>3217.1700000000369</v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s="6" customFormat="1">
      <c r="A251" s="8">
        <v>39581</v>
      </c>
      <c r="B251" s="9" t="s">
        <v>1492</v>
      </c>
      <c r="C251" s="4"/>
      <c r="D251" s="4">
        <v>174</v>
      </c>
      <c r="E251" s="4">
        <f t="shared" si="9"/>
        <v>3391.1700000000369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s="6" customFormat="1">
      <c r="A252" s="8">
        <v>39582</v>
      </c>
      <c r="B252" s="9" t="s">
        <v>1126</v>
      </c>
      <c r="C252" s="4">
        <v>206.27</v>
      </c>
      <c r="D252" s="4"/>
      <c r="E252" s="4">
        <f t="shared" si="9"/>
        <v>3184.9000000000369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s="6" customFormat="1">
      <c r="A253" s="8">
        <v>39582</v>
      </c>
      <c r="B253" s="9" t="s">
        <v>1178</v>
      </c>
      <c r="C253" s="4"/>
      <c r="D253" s="4">
        <v>400</v>
      </c>
      <c r="E253" s="4">
        <f t="shared" si="9"/>
        <v>3584.9000000000369</v>
      </c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s="6" customFormat="1">
      <c r="A254" s="8">
        <v>39582</v>
      </c>
      <c r="B254" s="9" t="s">
        <v>1178</v>
      </c>
      <c r="C254" s="4"/>
      <c r="D254" s="4">
        <v>510</v>
      </c>
      <c r="E254" s="4">
        <f t="shared" si="9"/>
        <v>4094.9000000000369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s="6" customFormat="1">
      <c r="A255" s="8">
        <v>39582</v>
      </c>
      <c r="B255" s="9" t="s">
        <v>1492</v>
      </c>
      <c r="C255" s="4"/>
      <c r="D255" s="4">
        <v>460</v>
      </c>
      <c r="E255" s="4">
        <f t="shared" si="9"/>
        <v>4554.9000000000369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s="6" customFormat="1">
      <c r="A256" s="8">
        <v>39583</v>
      </c>
      <c r="B256" s="9" t="s">
        <v>1184</v>
      </c>
      <c r="C256" s="4">
        <v>108.9</v>
      </c>
      <c r="D256" s="4"/>
      <c r="E256" s="4">
        <f t="shared" si="9"/>
        <v>4446.0000000000373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s="6" customFormat="1">
      <c r="A257" s="8">
        <v>39583</v>
      </c>
      <c r="B257" s="9" t="s">
        <v>1183</v>
      </c>
      <c r="C257" s="4">
        <v>188.9</v>
      </c>
      <c r="D257" s="4"/>
      <c r="E257" s="4">
        <f t="shared" si="9"/>
        <v>4257.1000000000377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s="6" customFormat="1">
      <c r="A258" s="8">
        <v>39583</v>
      </c>
      <c r="B258" s="9" t="s">
        <v>1178</v>
      </c>
      <c r="C258" s="4"/>
      <c r="D258" s="4">
        <v>650</v>
      </c>
      <c r="E258" s="4">
        <f t="shared" si="9"/>
        <v>4907.1000000000377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s="6" customFormat="1">
      <c r="A259" s="8">
        <v>39583</v>
      </c>
      <c r="B259" s="9" t="s">
        <v>1178</v>
      </c>
      <c r="C259" s="4"/>
      <c r="D259" s="4">
        <v>265</v>
      </c>
      <c r="E259" s="4">
        <f t="shared" si="9"/>
        <v>5172.1000000000377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s="6" customFormat="1">
      <c r="A260" s="8">
        <v>39587</v>
      </c>
      <c r="B260" s="9" t="s">
        <v>1192</v>
      </c>
      <c r="C260" s="4">
        <v>135</v>
      </c>
      <c r="D260" s="4"/>
      <c r="E260" s="4">
        <f t="shared" ref="E260:E323" si="10">E259-C260+D260</f>
        <v>5037.1000000000377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s="6" customFormat="1">
      <c r="A261" s="8">
        <v>39587</v>
      </c>
      <c r="B261" s="9" t="s">
        <v>1191</v>
      </c>
      <c r="C261" s="4">
        <v>1040</v>
      </c>
      <c r="D261" s="4"/>
      <c r="E261" s="4">
        <f t="shared" si="10"/>
        <v>3997.1000000000377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s="6" customFormat="1">
      <c r="A262" s="8">
        <v>39587</v>
      </c>
      <c r="B262" s="9" t="s">
        <v>1178</v>
      </c>
      <c r="C262" s="4"/>
      <c r="D262" s="4">
        <v>30</v>
      </c>
      <c r="E262" s="4">
        <f t="shared" si="10"/>
        <v>4027.1000000000377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s="6" customFormat="1">
      <c r="A263" s="8">
        <v>39587</v>
      </c>
      <c r="B263" s="9" t="s">
        <v>1492</v>
      </c>
      <c r="C263" s="4"/>
      <c r="D263" s="4">
        <v>112</v>
      </c>
      <c r="E263" s="4">
        <f t="shared" si="10"/>
        <v>4139.1000000000377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s="6" customFormat="1">
      <c r="A264" s="8">
        <v>39588</v>
      </c>
      <c r="B264" s="9" t="s">
        <v>1059</v>
      </c>
      <c r="C264" s="4">
        <v>1116</v>
      </c>
      <c r="D264" s="4"/>
      <c r="E264" s="4">
        <f t="shared" si="10"/>
        <v>3023.1000000000377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s="6" customFormat="1">
      <c r="A265" s="8">
        <v>39588</v>
      </c>
      <c r="B265" s="9" t="s">
        <v>1130</v>
      </c>
      <c r="C265" s="4">
        <v>229.01</v>
      </c>
      <c r="D265" s="4"/>
      <c r="E265" s="4">
        <f t="shared" si="10"/>
        <v>2794.0900000000374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s="6" customFormat="1">
      <c r="A266" s="8">
        <v>39588</v>
      </c>
      <c r="B266" s="9" t="s">
        <v>1040</v>
      </c>
      <c r="C266" s="4"/>
      <c r="D266" s="4">
        <v>140</v>
      </c>
      <c r="E266" s="4">
        <f t="shared" si="10"/>
        <v>2934.0900000000374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s="6" customFormat="1">
      <c r="A267" s="8">
        <v>39589</v>
      </c>
      <c r="B267" s="9" t="s">
        <v>1131</v>
      </c>
      <c r="C267" s="4">
        <v>146.83000000000001</v>
      </c>
      <c r="D267" s="4"/>
      <c r="E267" s="4">
        <f t="shared" si="10"/>
        <v>2787.2600000000375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s="6" customFormat="1">
      <c r="A268" s="8">
        <v>39595</v>
      </c>
      <c r="B268" s="9" t="s">
        <v>1186</v>
      </c>
      <c r="C268" s="4">
        <v>1007</v>
      </c>
      <c r="D268" s="4"/>
      <c r="E268" s="4">
        <f t="shared" si="10"/>
        <v>1780.2600000000375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s="6" customFormat="1">
      <c r="A269" s="8">
        <v>39595</v>
      </c>
      <c r="B269" s="9" t="s">
        <v>1178</v>
      </c>
      <c r="C269" s="4"/>
      <c r="D269" s="4">
        <f>965+562+700+150</f>
        <v>2377</v>
      </c>
      <c r="E269" s="4">
        <f t="shared" si="10"/>
        <v>4157.2600000000375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s="6" customFormat="1">
      <c r="A270" s="8">
        <v>39595</v>
      </c>
      <c r="B270" s="9" t="s">
        <v>1492</v>
      </c>
      <c r="C270" s="4"/>
      <c r="D270" s="4">
        <v>510</v>
      </c>
      <c r="E270" s="4">
        <f t="shared" si="10"/>
        <v>4667.2600000000375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s="6" customFormat="1">
      <c r="A271" s="8">
        <v>39596</v>
      </c>
      <c r="B271" s="9" t="s">
        <v>1154</v>
      </c>
      <c r="C271" s="4">
        <v>101.15</v>
      </c>
      <c r="D271" s="4"/>
      <c r="E271" s="4">
        <f t="shared" si="10"/>
        <v>4566.1100000000379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s="6" customFormat="1">
      <c r="A272" s="8">
        <v>39596</v>
      </c>
      <c r="B272" s="9" t="s">
        <v>1134</v>
      </c>
      <c r="C272" s="4"/>
      <c r="D272" s="4">
        <v>8.24</v>
      </c>
      <c r="E272" s="4">
        <f t="shared" si="10"/>
        <v>4574.3500000000377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s="6" customFormat="1">
      <c r="A273" s="8">
        <v>39599</v>
      </c>
      <c r="B273" s="9" t="s">
        <v>1041</v>
      </c>
      <c r="C273" s="4">
        <v>30.75</v>
      </c>
      <c r="D273" s="4"/>
      <c r="E273" s="4">
        <f t="shared" si="10"/>
        <v>4543.6000000000377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s="6" customFormat="1">
      <c r="A274" s="8">
        <v>39603</v>
      </c>
      <c r="B274" s="9" t="s">
        <v>1160</v>
      </c>
      <c r="C274" s="4">
        <v>581.85</v>
      </c>
      <c r="D274" s="4"/>
      <c r="E274" s="4">
        <f t="shared" si="10"/>
        <v>3961.7500000000377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s="6" customFormat="1">
      <c r="A275" s="8">
        <v>39603</v>
      </c>
      <c r="B275" s="9" t="s">
        <v>1190</v>
      </c>
      <c r="C275" s="4">
        <v>120</v>
      </c>
      <c r="D275" s="4"/>
      <c r="E275" s="4">
        <f t="shared" si="10"/>
        <v>3841.7500000000377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s="6" customFormat="1">
      <c r="A276" s="8">
        <v>39603</v>
      </c>
      <c r="B276" s="9" t="s">
        <v>1492</v>
      </c>
      <c r="C276" s="4"/>
      <c r="D276" s="4">
        <v>25</v>
      </c>
      <c r="E276" s="4">
        <f t="shared" si="10"/>
        <v>3866.7500000000377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s="6" customFormat="1">
      <c r="A277" s="8">
        <v>39604</v>
      </c>
      <c r="B277" s="9" t="s">
        <v>1159</v>
      </c>
      <c r="C277" s="4">
        <v>104.03</v>
      </c>
      <c r="D277" s="4"/>
      <c r="E277" s="4">
        <f t="shared" si="10"/>
        <v>3762.7200000000375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s="6" customFormat="1">
      <c r="A278" s="8">
        <v>39604</v>
      </c>
      <c r="B278" s="9" t="s">
        <v>1205</v>
      </c>
      <c r="C278" s="4">
        <v>78.48</v>
      </c>
      <c r="D278" s="4"/>
      <c r="E278" s="4">
        <f t="shared" si="10"/>
        <v>3684.2400000000375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s="6" customFormat="1">
      <c r="A279" s="8">
        <v>39604</v>
      </c>
      <c r="B279" s="9" t="s">
        <v>1492</v>
      </c>
      <c r="C279" s="4"/>
      <c r="D279" s="4">
        <v>50</v>
      </c>
      <c r="E279" s="4">
        <f t="shared" si="10"/>
        <v>3734.2400000000375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s="6" customFormat="1">
      <c r="A280" s="8">
        <v>39608</v>
      </c>
      <c r="B280" s="9" t="s">
        <v>1196</v>
      </c>
      <c r="C280" s="4">
        <v>408.8</v>
      </c>
      <c r="D280" s="4"/>
      <c r="E280" s="4">
        <f t="shared" si="10"/>
        <v>3325.4400000000373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s="6" customFormat="1">
      <c r="A281" s="8">
        <v>39608</v>
      </c>
      <c r="B281" s="9" t="s">
        <v>1178</v>
      </c>
      <c r="C281" s="4"/>
      <c r="D281" s="4">
        <v>100</v>
      </c>
      <c r="E281" s="4">
        <f t="shared" si="10"/>
        <v>3425.4400000000373</v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s="6" customFormat="1">
      <c r="A282" s="8">
        <v>39610</v>
      </c>
      <c r="B282" s="9" t="s">
        <v>1157</v>
      </c>
      <c r="C282" s="4">
        <v>97.78</v>
      </c>
      <c r="D282" s="4"/>
      <c r="E282" s="4">
        <f t="shared" si="10"/>
        <v>3327.6600000000371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s="6" customFormat="1">
      <c r="A283" s="8">
        <v>39610</v>
      </c>
      <c r="B283" s="9" t="s">
        <v>1187</v>
      </c>
      <c r="C283" s="4">
        <v>195</v>
      </c>
      <c r="D283" s="4"/>
      <c r="E283" s="4">
        <f t="shared" si="10"/>
        <v>3132.6600000000371</v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s="6" customFormat="1">
      <c r="A284" s="8">
        <v>39611</v>
      </c>
      <c r="B284" s="9" t="s">
        <v>1492</v>
      </c>
      <c r="C284" s="4"/>
      <c r="D284" s="4">
        <v>124</v>
      </c>
      <c r="E284" s="4">
        <f t="shared" si="10"/>
        <v>3256.6600000000371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s="6" customFormat="1">
      <c r="A285" s="8">
        <v>39612</v>
      </c>
      <c r="B285" s="9" t="s">
        <v>1176</v>
      </c>
      <c r="C285" s="4">
        <v>225</v>
      </c>
      <c r="D285" s="4"/>
      <c r="E285" s="4">
        <f t="shared" si="10"/>
        <v>3031.6600000000371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s="6" customFormat="1">
      <c r="A286" s="8">
        <v>39612</v>
      </c>
      <c r="B286" s="9" t="s">
        <v>1181</v>
      </c>
      <c r="C286" s="4">
        <v>72</v>
      </c>
      <c r="D286" s="4"/>
      <c r="E286" s="4">
        <f t="shared" si="10"/>
        <v>2959.6600000000371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s="6" customFormat="1">
      <c r="A287" s="8">
        <v>39613</v>
      </c>
      <c r="B287" s="9" t="s">
        <v>1199</v>
      </c>
      <c r="C287" s="4">
        <v>350</v>
      </c>
      <c r="D287" s="4"/>
      <c r="E287" s="4">
        <f t="shared" si="10"/>
        <v>2609.6600000000371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s="6" customFormat="1">
      <c r="A288" s="8">
        <v>39616</v>
      </c>
      <c r="B288" s="9" t="s">
        <v>1178</v>
      </c>
      <c r="C288" s="4"/>
      <c r="D288" s="4">
        <v>200</v>
      </c>
      <c r="E288" s="4">
        <f t="shared" si="10"/>
        <v>2809.6600000000371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s="6" customFormat="1">
      <c r="A289" s="8">
        <v>39616</v>
      </c>
      <c r="B289" s="9" t="s">
        <v>1492</v>
      </c>
      <c r="C289" s="4"/>
      <c r="D289" s="4">
        <v>716.6</v>
      </c>
      <c r="E289" s="4">
        <f t="shared" si="10"/>
        <v>3526.2600000000371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s="6" customFormat="1">
      <c r="A290" s="8">
        <v>39617</v>
      </c>
      <c r="B290" s="9" t="s">
        <v>1171</v>
      </c>
      <c r="C290" s="4">
        <v>178.06</v>
      </c>
      <c r="D290" s="4"/>
      <c r="E290" s="4">
        <f t="shared" si="10"/>
        <v>3348.2000000000371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s="6" customFormat="1">
      <c r="A291" s="8">
        <v>39617</v>
      </c>
      <c r="B291" s="9" t="s">
        <v>1170</v>
      </c>
      <c r="C291" s="4">
        <v>100.62</v>
      </c>
      <c r="D291" s="4"/>
      <c r="E291" s="4">
        <f t="shared" si="10"/>
        <v>3247.5800000000372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s="6" customFormat="1">
      <c r="A292" s="8">
        <v>39619</v>
      </c>
      <c r="B292" s="9" t="s">
        <v>1060</v>
      </c>
      <c r="C292" s="4">
        <v>1116</v>
      </c>
      <c r="D292" s="4"/>
      <c r="E292" s="4">
        <f t="shared" si="10"/>
        <v>2131.5800000000372</v>
      </c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s="6" customFormat="1">
      <c r="A293" s="8">
        <v>39621</v>
      </c>
      <c r="B293" s="9" t="s">
        <v>1185</v>
      </c>
      <c r="C293" s="4">
        <v>118.4</v>
      </c>
      <c r="D293" s="4"/>
      <c r="E293" s="4">
        <f t="shared" si="10"/>
        <v>2013.1800000000371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s="6" customFormat="1">
      <c r="A294" s="8">
        <v>39622</v>
      </c>
      <c r="B294" s="9" t="s">
        <v>1194</v>
      </c>
      <c r="C294" s="4">
        <v>35</v>
      </c>
      <c r="D294" s="4"/>
      <c r="E294" s="4">
        <f t="shared" si="10"/>
        <v>1978.1800000000371</v>
      </c>
      <c r="G294" s="7"/>
      <c r="H294" s="7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s="6" customFormat="1">
      <c r="A295" s="8">
        <v>39623</v>
      </c>
      <c r="B295" s="9" t="s">
        <v>1195</v>
      </c>
      <c r="C295" s="4">
        <v>35</v>
      </c>
      <c r="D295" s="4"/>
      <c r="E295" s="4">
        <f t="shared" si="10"/>
        <v>1943.1800000000371</v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s="6" customFormat="1">
      <c r="A296" s="8">
        <v>39624</v>
      </c>
      <c r="B296" s="9" t="s">
        <v>1182</v>
      </c>
      <c r="C296" s="4">
        <v>153.72999999999999</v>
      </c>
      <c r="D296" s="4"/>
      <c r="E296" s="4">
        <f t="shared" si="10"/>
        <v>1789.4500000000371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s="6" customFormat="1">
      <c r="A297" s="8">
        <v>39625</v>
      </c>
      <c r="B297" s="9" t="s">
        <v>1178</v>
      </c>
      <c r="C297" s="4"/>
      <c r="D297" s="4">
        <v>1950</v>
      </c>
      <c r="E297" s="4">
        <f t="shared" si="10"/>
        <v>3739.4500000000371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s="6" customFormat="1">
      <c r="A298" s="8">
        <v>39625</v>
      </c>
      <c r="B298" s="9" t="s">
        <v>1492</v>
      </c>
      <c r="C298" s="4"/>
      <c r="D298" s="4">
        <v>55</v>
      </c>
      <c r="E298" s="4">
        <f t="shared" si="10"/>
        <v>3794.4500000000371</v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s="6" customFormat="1">
      <c r="A299" s="8">
        <v>39626</v>
      </c>
      <c r="B299" s="9" t="s">
        <v>1208</v>
      </c>
      <c r="C299" s="4">
        <v>135</v>
      </c>
      <c r="D299" s="4"/>
      <c r="E299" s="4">
        <f t="shared" si="10"/>
        <v>3659.4500000000371</v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s="6" customFormat="1">
      <c r="A300" s="8">
        <v>39629</v>
      </c>
      <c r="B300" s="9" t="s">
        <v>1134</v>
      </c>
      <c r="C300" s="4"/>
      <c r="D300" s="4">
        <v>12.91</v>
      </c>
      <c r="E300" s="4">
        <f t="shared" si="10"/>
        <v>3672.360000000037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s="6" customFormat="1">
      <c r="A301" s="8">
        <v>39629</v>
      </c>
      <c r="B301" s="9" t="s">
        <v>1040</v>
      </c>
      <c r="C301" s="4"/>
      <c r="D301" s="4">
        <v>80</v>
      </c>
      <c r="E301" s="4">
        <f t="shared" si="10"/>
        <v>3752.360000000037</v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s="6" customFormat="1">
      <c r="A302" s="8">
        <v>39629</v>
      </c>
      <c r="B302" s="9" t="s">
        <v>1041</v>
      </c>
      <c r="C302" s="4">
        <v>18.75</v>
      </c>
      <c r="D302" s="4"/>
      <c r="E302" s="4">
        <f t="shared" si="10"/>
        <v>3733.610000000037</v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s="6" customFormat="1">
      <c r="A303" s="8">
        <v>39630</v>
      </c>
      <c r="B303" s="9" t="s">
        <v>1197</v>
      </c>
      <c r="C303" s="4">
        <v>426.5</v>
      </c>
      <c r="D303" s="4"/>
      <c r="E303" s="4">
        <f t="shared" si="10"/>
        <v>3307.110000000037</v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s="6" customFormat="1">
      <c r="A304" s="8">
        <v>39632</v>
      </c>
      <c r="B304" s="9" t="s">
        <v>1188</v>
      </c>
      <c r="C304" s="4">
        <v>120.23</v>
      </c>
      <c r="D304" s="4"/>
      <c r="E304" s="4">
        <f t="shared" si="10"/>
        <v>3186.8800000000369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s="6" customFormat="1">
      <c r="A305" s="8">
        <v>39632</v>
      </c>
      <c r="B305" s="9" t="s">
        <v>1251</v>
      </c>
      <c r="C305" s="4">
        <v>167.71</v>
      </c>
      <c r="D305" s="4"/>
      <c r="E305" s="4">
        <f t="shared" si="10"/>
        <v>3019.1700000000369</v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s="6" customFormat="1">
      <c r="A306" s="8">
        <v>39632</v>
      </c>
      <c r="B306" s="9" t="s">
        <v>1492</v>
      </c>
      <c r="C306" s="4"/>
      <c r="D306" s="4">
        <v>50</v>
      </c>
      <c r="E306" s="4">
        <f t="shared" si="10"/>
        <v>3069.1700000000369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s="6" customFormat="1">
      <c r="A307" s="8">
        <v>39634</v>
      </c>
      <c r="B307" s="9" t="s">
        <v>1204</v>
      </c>
      <c r="C307" s="4">
        <v>67</v>
      </c>
      <c r="D307" s="4"/>
      <c r="E307" s="4">
        <f t="shared" si="10"/>
        <v>3002.1700000000369</v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s="6" customFormat="1">
      <c r="A308" s="8">
        <v>39634</v>
      </c>
      <c r="B308" s="9" t="s">
        <v>1256</v>
      </c>
      <c r="C308" s="4">
        <v>123.4</v>
      </c>
      <c r="D308" s="4"/>
      <c r="E308" s="4">
        <f t="shared" si="10"/>
        <v>2878.7700000000368</v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s="6" customFormat="1">
      <c r="A309" s="8">
        <v>39636</v>
      </c>
      <c r="B309" s="9" t="s">
        <v>1040</v>
      </c>
      <c r="C309" s="4"/>
      <c r="D309" s="4">
        <v>20</v>
      </c>
      <c r="E309" s="4">
        <f t="shared" si="10"/>
        <v>2898.7700000000368</v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s="6" customFormat="1">
      <c r="A310" s="8">
        <v>39637</v>
      </c>
      <c r="B310" s="9" t="s">
        <v>1492</v>
      </c>
      <c r="C310" s="4"/>
      <c r="D310" s="4">
        <v>75</v>
      </c>
      <c r="E310" s="4">
        <f t="shared" si="10"/>
        <v>2973.7700000000368</v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s="6" customFormat="1">
      <c r="A311" s="8">
        <v>39638</v>
      </c>
      <c r="B311" s="9" t="s">
        <v>1198</v>
      </c>
      <c r="C311" s="4">
        <v>220.17</v>
      </c>
      <c r="D311" s="4"/>
      <c r="E311" s="4">
        <f t="shared" si="10"/>
        <v>2753.6000000000367</v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s="6" customFormat="1">
      <c r="A312" s="8">
        <v>39640</v>
      </c>
      <c r="B312" s="9" t="s">
        <v>1492</v>
      </c>
      <c r="C312" s="4"/>
      <c r="D312" s="4">
        <v>641.9</v>
      </c>
      <c r="E312" s="4">
        <f t="shared" si="10"/>
        <v>3395.5000000000368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s="6" customFormat="1">
      <c r="A313" s="8">
        <v>39640</v>
      </c>
      <c r="B313" s="9" t="s">
        <v>1492</v>
      </c>
      <c r="C313" s="4"/>
      <c r="D313" s="4">
        <v>1000</v>
      </c>
      <c r="E313" s="4">
        <f t="shared" si="10"/>
        <v>4395.5000000000364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s="6" customFormat="1">
      <c r="A314" s="8">
        <v>39641</v>
      </c>
      <c r="B314" s="9" t="s">
        <v>1202</v>
      </c>
      <c r="C314" s="4">
        <v>65.55</v>
      </c>
      <c r="D314" s="4"/>
      <c r="E314" s="4">
        <f t="shared" si="10"/>
        <v>4329.9500000000362</v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s="6" customFormat="1">
      <c r="A315" s="8">
        <v>39641</v>
      </c>
      <c r="B315" s="9" t="s">
        <v>1242</v>
      </c>
      <c r="C315" s="4">
        <v>28.17</v>
      </c>
      <c r="D315" s="4"/>
      <c r="E315" s="4">
        <f t="shared" si="10"/>
        <v>4301.7800000000361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s="6" customFormat="1">
      <c r="A316" s="8">
        <v>39642</v>
      </c>
      <c r="B316" s="9" t="s">
        <v>1177</v>
      </c>
      <c r="C316" s="4">
        <v>225</v>
      </c>
      <c r="D316" s="4"/>
      <c r="E316" s="4">
        <f t="shared" si="10"/>
        <v>4076.7800000000361</v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s="6" customFormat="1">
      <c r="A317" s="8">
        <v>39642</v>
      </c>
      <c r="B317" s="9" t="s">
        <v>1180</v>
      </c>
      <c r="C317" s="4">
        <v>73</v>
      </c>
      <c r="D317" s="4"/>
      <c r="E317" s="4">
        <f t="shared" si="10"/>
        <v>4003.7800000000361</v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s="6" customFormat="1">
      <c r="A318" s="8">
        <v>39643</v>
      </c>
      <c r="B318" s="9" t="s">
        <v>1209</v>
      </c>
      <c r="C318" s="4">
        <v>122.09</v>
      </c>
      <c r="D318" s="4"/>
      <c r="E318" s="4">
        <f t="shared" si="10"/>
        <v>3881.690000000036</v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s="6" customFormat="1">
      <c r="A319" s="8">
        <v>39645</v>
      </c>
      <c r="B319" s="9" t="s">
        <v>1203</v>
      </c>
      <c r="C319" s="4">
        <v>94.59</v>
      </c>
      <c r="D319" s="4"/>
      <c r="E319" s="4">
        <f t="shared" si="10"/>
        <v>3787.1000000000358</v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s="6" customFormat="1">
      <c r="A320" s="8">
        <v>39645</v>
      </c>
      <c r="B320" s="9" t="s">
        <v>1492</v>
      </c>
      <c r="C320" s="4"/>
      <c r="D320" s="4">
        <v>60</v>
      </c>
      <c r="E320" s="4">
        <f t="shared" si="10"/>
        <v>3847.1000000000358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s="6" customFormat="1">
      <c r="A321" s="8">
        <v>39645</v>
      </c>
      <c r="B321" s="9" t="s">
        <v>1492</v>
      </c>
      <c r="C321" s="4"/>
      <c r="D321" s="4">
        <v>270.35000000000002</v>
      </c>
      <c r="E321" s="4">
        <f t="shared" si="10"/>
        <v>4117.4500000000362</v>
      </c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s="6" customFormat="1">
      <c r="A322" s="8">
        <v>39645</v>
      </c>
      <c r="B322" s="9" t="s">
        <v>892</v>
      </c>
      <c r="C322" s="4"/>
      <c r="D322" s="4">
        <v>510</v>
      </c>
      <c r="E322" s="4">
        <f t="shared" si="10"/>
        <v>4627.4500000000362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s="6" customFormat="1">
      <c r="A323" s="8">
        <v>39645</v>
      </c>
      <c r="B323" s="9" t="s">
        <v>892</v>
      </c>
      <c r="C323" s="4"/>
      <c r="D323" s="4">
        <v>500</v>
      </c>
      <c r="E323" s="4">
        <f t="shared" si="10"/>
        <v>5127.4500000000362</v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s="6" customFormat="1">
      <c r="A324" s="8">
        <v>39645</v>
      </c>
      <c r="B324" s="9" t="s">
        <v>892</v>
      </c>
      <c r="C324" s="4"/>
      <c r="D324" s="4">
        <v>500</v>
      </c>
      <c r="E324" s="4">
        <f t="shared" ref="E324:E387" si="11">E323-C324+D324</f>
        <v>5627.4500000000362</v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s="6" customFormat="1">
      <c r="A325" s="8">
        <v>39645</v>
      </c>
      <c r="B325" s="9" t="s">
        <v>892</v>
      </c>
      <c r="C325" s="4"/>
      <c r="D325" s="4">
        <v>1370</v>
      </c>
      <c r="E325" s="4">
        <f t="shared" si="11"/>
        <v>6997.4500000000362</v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s="6" customFormat="1">
      <c r="A326" s="8">
        <v>39645</v>
      </c>
      <c r="B326" s="9" t="s">
        <v>892</v>
      </c>
      <c r="C326" s="4"/>
      <c r="D326" s="4">
        <v>485</v>
      </c>
      <c r="E326" s="4">
        <f t="shared" si="11"/>
        <v>7482.4500000000362</v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s="6" customFormat="1">
      <c r="A327" s="8">
        <v>39646</v>
      </c>
      <c r="B327" s="9" t="s">
        <v>1261</v>
      </c>
      <c r="C327" s="4">
        <v>123.21</v>
      </c>
      <c r="D327" s="4"/>
      <c r="E327" s="4">
        <f t="shared" si="11"/>
        <v>7359.2400000000362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s="6" customFormat="1">
      <c r="A328" s="8">
        <v>39646</v>
      </c>
      <c r="B328" s="9" t="s">
        <v>892</v>
      </c>
      <c r="C328" s="4"/>
      <c r="D328" s="4">
        <v>350</v>
      </c>
      <c r="E328" s="4">
        <f t="shared" si="11"/>
        <v>7709.2400000000362</v>
      </c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s="6" customFormat="1">
      <c r="A329" s="8">
        <v>39647</v>
      </c>
      <c r="B329" s="9" t="s">
        <v>1255</v>
      </c>
      <c r="C329" s="4">
        <v>160</v>
      </c>
      <c r="D329" s="4"/>
      <c r="E329" s="4">
        <f t="shared" si="11"/>
        <v>7549.2400000000362</v>
      </c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s="6" customFormat="1">
      <c r="A330" s="8">
        <v>39647</v>
      </c>
      <c r="B330" s="9" t="s">
        <v>892</v>
      </c>
      <c r="C330" s="4"/>
      <c r="D330" s="4">
        <v>100</v>
      </c>
      <c r="E330" s="4">
        <f t="shared" si="11"/>
        <v>7649.2400000000362</v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s="6" customFormat="1">
      <c r="A331" s="8">
        <v>39649</v>
      </c>
      <c r="B331" s="9" t="s">
        <v>1061</v>
      </c>
      <c r="C331" s="4">
        <v>1116</v>
      </c>
      <c r="D331" s="4"/>
      <c r="E331" s="4">
        <f t="shared" si="11"/>
        <v>6533.2400000000362</v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s="6" customFormat="1">
      <c r="A332" s="8">
        <v>39650</v>
      </c>
      <c r="B332" s="9" t="s">
        <v>1253</v>
      </c>
      <c r="C332" s="4">
        <v>400</v>
      </c>
      <c r="D332" s="4"/>
      <c r="E332" s="4">
        <f t="shared" si="11"/>
        <v>6133.2400000000362</v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s="6" customFormat="1">
      <c r="A333" s="8">
        <v>39650</v>
      </c>
      <c r="B333" s="9" t="s">
        <v>1040</v>
      </c>
      <c r="C333" s="4"/>
      <c r="D333" s="4">
        <v>60</v>
      </c>
      <c r="E333" s="4">
        <f t="shared" si="11"/>
        <v>6193.2400000000362</v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s="6" customFormat="1">
      <c r="A334" s="8">
        <v>39651</v>
      </c>
      <c r="B334" s="9" t="s">
        <v>1178</v>
      </c>
      <c r="C334" s="4"/>
      <c r="D334" s="4">
        <v>1000</v>
      </c>
      <c r="E334" s="4">
        <f t="shared" si="11"/>
        <v>7193.2400000000362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s="6" customFormat="1">
      <c r="A335" s="8">
        <v>39652</v>
      </c>
      <c r="B335" s="9" t="s">
        <v>1201</v>
      </c>
      <c r="C335" s="4">
        <v>244.78</v>
      </c>
      <c r="D335" s="4"/>
      <c r="E335" s="4">
        <f t="shared" si="11"/>
        <v>6948.4600000000364</v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s="6" customFormat="1">
      <c r="A336" s="8">
        <v>39652</v>
      </c>
      <c r="B336" s="9" t="s">
        <v>1200</v>
      </c>
      <c r="C336" s="4">
        <v>140.32</v>
      </c>
      <c r="D336" s="4"/>
      <c r="E336" s="4">
        <f t="shared" si="11"/>
        <v>6808.1400000000367</v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s="6" customFormat="1">
      <c r="A337" s="8">
        <v>39655</v>
      </c>
      <c r="B337" s="9" t="s">
        <v>1247</v>
      </c>
      <c r="C337" s="4">
        <v>1352.79</v>
      </c>
      <c r="D337" s="4"/>
      <c r="E337" s="4">
        <f t="shared" si="11"/>
        <v>5455.3500000000367</v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s="6" customFormat="1">
      <c r="A338" s="8">
        <v>39656</v>
      </c>
      <c r="B338" s="9" t="s">
        <v>1189</v>
      </c>
      <c r="C338" s="4">
        <v>161.31</v>
      </c>
      <c r="D338" s="4"/>
      <c r="E338" s="4">
        <f t="shared" si="11"/>
        <v>5294.0400000000363</v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s="6" customFormat="1">
      <c r="A339" s="8">
        <v>39657</v>
      </c>
      <c r="B339" s="9" t="s">
        <v>1244</v>
      </c>
      <c r="C339" s="4">
        <v>96</v>
      </c>
      <c r="D339" s="4"/>
      <c r="E339" s="4">
        <f t="shared" si="11"/>
        <v>5198.0400000000363</v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s="6" customFormat="1">
      <c r="A340" s="8">
        <v>39658</v>
      </c>
      <c r="B340" s="9" t="s">
        <v>1492</v>
      </c>
      <c r="C340" s="4"/>
      <c r="D340" s="4">
        <v>278</v>
      </c>
      <c r="E340" s="4">
        <f t="shared" si="11"/>
        <v>5476.0400000000363</v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s="6" customFormat="1">
      <c r="A341" s="8">
        <v>39658</v>
      </c>
      <c r="B341" s="9" t="s">
        <v>892</v>
      </c>
      <c r="C341" s="4"/>
      <c r="D341" s="4">
        <v>948</v>
      </c>
      <c r="E341" s="4">
        <f t="shared" si="11"/>
        <v>6424.0400000000363</v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s="6" customFormat="1">
      <c r="A342" s="8">
        <v>39659</v>
      </c>
      <c r="B342" s="9" t="s">
        <v>1206</v>
      </c>
      <c r="C342" s="4">
        <v>100.53</v>
      </c>
      <c r="D342" s="4"/>
      <c r="E342" s="4">
        <f t="shared" si="11"/>
        <v>6323.5100000000366</v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s="6" customFormat="1">
      <c r="A343" s="8">
        <v>39660</v>
      </c>
      <c r="B343" s="9" t="s">
        <v>1278</v>
      </c>
      <c r="C343" s="4">
        <v>200</v>
      </c>
      <c r="D343" s="4"/>
      <c r="E343" s="4">
        <f t="shared" si="11"/>
        <v>6123.5100000000366</v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s="6" customFormat="1">
      <c r="A344" s="8">
        <v>39660</v>
      </c>
      <c r="B344" s="9" t="s">
        <v>1134</v>
      </c>
      <c r="C344" s="4"/>
      <c r="D344" s="4">
        <v>4.7</v>
      </c>
      <c r="E344" s="4">
        <f t="shared" si="11"/>
        <v>6128.2100000000364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s="6" customFormat="1">
      <c r="A345" s="8">
        <v>39660</v>
      </c>
      <c r="B345" s="9" t="s">
        <v>1041</v>
      </c>
      <c r="C345" s="4">
        <v>52.35</v>
      </c>
      <c r="D345" s="4"/>
      <c r="E345" s="4">
        <f t="shared" si="11"/>
        <v>6075.8600000000361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s="6" customFormat="1">
      <c r="A346" s="8">
        <v>39661</v>
      </c>
      <c r="B346" s="9" t="s">
        <v>1264</v>
      </c>
      <c r="C346" s="4">
        <v>135</v>
      </c>
      <c r="D346" s="4"/>
      <c r="E346" s="4">
        <f t="shared" si="11"/>
        <v>5940.8600000000361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s="6" customFormat="1">
      <c r="A347" s="8">
        <v>39661</v>
      </c>
      <c r="B347" s="9" t="s">
        <v>1262</v>
      </c>
      <c r="C347" s="4">
        <v>173.9</v>
      </c>
      <c r="D347" s="4"/>
      <c r="E347" s="4">
        <f t="shared" si="11"/>
        <v>5766.9600000000364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s="6" customFormat="1">
      <c r="A348" s="8">
        <v>39661</v>
      </c>
      <c r="B348" s="9" t="s">
        <v>1281</v>
      </c>
      <c r="C348" s="4">
        <v>560</v>
      </c>
      <c r="D348" s="4"/>
      <c r="E348" s="4">
        <f t="shared" si="11"/>
        <v>5206.9600000000364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s="6" customFormat="1">
      <c r="A349" s="8">
        <v>39661</v>
      </c>
      <c r="B349" s="9" t="s">
        <v>1492</v>
      </c>
      <c r="C349" s="4"/>
      <c r="D349" s="4">
        <v>25</v>
      </c>
      <c r="E349" s="4">
        <f t="shared" si="11"/>
        <v>5231.9600000000364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s="6" customFormat="1">
      <c r="A350" s="8">
        <v>39664</v>
      </c>
      <c r="B350" s="9" t="s">
        <v>1252</v>
      </c>
      <c r="C350" s="4">
        <v>120</v>
      </c>
      <c r="D350" s="4"/>
      <c r="E350" s="4">
        <f t="shared" si="11"/>
        <v>5111.9600000000364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s="6" customFormat="1">
      <c r="A351" s="8">
        <v>39665</v>
      </c>
      <c r="B351" s="9" t="s">
        <v>1249</v>
      </c>
      <c r="C351" s="4">
        <v>800</v>
      </c>
      <c r="D351" s="4"/>
      <c r="E351" s="4">
        <f t="shared" si="11"/>
        <v>4311.9600000000364</v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s="6" customFormat="1">
      <c r="A352" s="8">
        <v>39665</v>
      </c>
      <c r="B352" s="9" t="s">
        <v>1259</v>
      </c>
      <c r="C352" s="4">
        <v>104.4</v>
      </c>
      <c r="D352" s="4"/>
      <c r="E352" s="4">
        <f t="shared" si="11"/>
        <v>4207.5600000000368</v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s="6" customFormat="1">
      <c r="A353" s="8">
        <v>39666</v>
      </c>
      <c r="B353" s="9" t="s">
        <v>1207</v>
      </c>
      <c r="C353" s="4">
        <v>159.1</v>
      </c>
      <c r="D353" s="4"/>
      <c r="E353" s="4">
        <f t="shared" si="11"/>
        <v>4048.4600000000369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s="6" customFormat="1">
      <c r="A354" s="8">
        <v>39666</v>
      </c>
      <c r="B354" s="9" t="s">
        <v>892</v>
      </c>
      <c r="C354" s="4"/>
      <c r="D354" s="4">
        <v>360</v>
      </c>
      <c r="E354" s="4">
        <f t="shared" si="11"/>
        <v>4408.4600000000373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s="6" customFormat="1">
      <c r="A355" s="8">
        <v>39667</v>
      </c>
      <c r="B355" s="9" t="s">
        <v>1210</v>
      </c>
      <c r="C355" s="4">
        <v>107.38</v>
      </c>
      <c r="D355" s="4"/>
      <c r="E355" s="4">
        <f t="shared" si="11"/>
        <v>4301.0800000000372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s="6" customFormat="1">
      <c r="A356" s="8">
        <v>39667</v>
      </c>
      <c r="B356" s="9" t="s">
        <v>1257</v>
      </c>
      <c r="C356" s="4">
        <v>27.5</v>
      </c>
      <c r="D356" s="4"/>
      <c r="E356" s="4">
        <f t="shared" si="11"/>
        <v>4273.5800000000372</v>
      </c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s="6" customFormat="1">
      <c r="A357" s="8">
        <v>39667</v>
      </c>
      <c r="B357" s="9" t="s">
        <v>1492</v>
      </c>
      <c r="C357" s="4"/>
      <c r="D357" s="4">
        <v>291.60000000000002</v>
      </c>
      <c r="E357" s="4">
        <f t="shared" si="11"/>
        <v>4565.1800000000376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s="6" customFormat="1">
      <c r="A358" s="8">
        <v>39668</v>
      </c>
      <c r="B358" s="9" t="s">
        <v>1246</v>
      </c>
      <c r="C358" s="4">
        <v>225</v>
      </c>
      <c r="D358" s="4"/>
      <c r="E358" s="4">
        <f t="shared" si="11"/>
        <v>4340.1800000000376</v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s="6" customFormat="1">
      <c r="A359" s="8">
        <v>39668</v>
      </c>
      <c r="B359" s="9" t="s">
        <v>1279</v>
      </c>
      <c r="C359" s="4">
        <v>531.4</v>
      </c>
      <c r="D359" s="4"/>
      <c r="E359" s="4">
        <f t="shared" si="11"/>
        <v>3808.7800000000375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s="6" customFormat="1">
      <c r="A360" s="8">
        <v>39672</v>
      </c>
      <c r="B360" s="9" t="s">
        <v>1258</v>
      </c>
      <c r="C360" s="4">
        <v>74</v>
      </c>
      <c r="D360" s="4"/>
      <c r="E360" s="4">
        <f t="shared" si="11"/>
        <v>3734.7800000000375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s="6" customFormat="1">
      <c r="A361" s="8">
        <v>39672</v>
      </c>
      <c r="B361" s="9" t="s">
        <v>1284</v>
      </c>
      <c r="C361" s="4">
        <v>130.30000000000001</v>
      </c>
      <c r="D361" s="4"/>
      <c r="E361" s="4">
        <f t="shared" si="11"/>
        <v>3604.4800000000373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s="6" customFormat="1">
      <c r="A362" s="8">
        <v>39672</v>
      </c>
      <c r="B362" s="9" t="s">
        <v>1283</v>
      </c>
      <c r="C362" s="4">
        <v>400</v>
      </c>
      <c r="D362" s="4"/>
      <c r="E362" s="4">
        <f t="shared" si="11"/>
        <v>3204.4800000000373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s="6" customFormat="1">
      <c r="A363" s="8">
        <v>39673</v>
      </c>
      <c r="B363" s="9" t="s">
        <v>1250</v>
      </c>
      <c r="C363" s="4">
        <v>243.56</v>
      </c>
      <c r="D363" s="4"/>
      <c r="E363" s="4">
        <f t="shared" si="11"/>
        <v>2960.9200000000374</v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s="6" customFormat="1">
      <c r="A364" s="8">
        <v>39673</v>
      </c>
      <c r="B364" s="9" t="s">
        <v>1492</v>
      </c>
      <c r="C364" s="4"/>
      <c r="D364" s="4">
        <v>195</v>
      </c>
      <c r="E364" s="4">
        <f t="shared" si="11"/>
        <v>3155.9200000000374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s="6" customFormat="1">
      <c r="A365" s="8">
        <v>39674</v>
      </c>
      <c r="B365" s="9" t="s">
        <v>1248</v>
      </c>
      <c r="C365" s="4">
        <v>91.08</v>
      </c>
      <c r="D365" s="4"/>
      <c r="E365" s="4">
        <f t="shared" si="11"/>
        <v>3064.8400000000374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s="6" customFormat="1">
      <c r="A366" s="8">
        <v>39674</v>
      </c>
      <c r="B366" s="9" t="s">
        <v>1321</v>
      </c>
      <c r="C366" s="4">
        <v>79.02</v>
      </c>
      <c r="D366" s="4"/>
      <c r="E366" s="4">
        <f t="shared" si="11"/>
        <v>2985.8200000000375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s="6" customFormat="1">
      <c r="A367" s="8">
        <v>39675</v>
      </c>
      <c r="B367" s="9" t="s">
        <v>1280</v>
      </c>
      <c r="C367" s="4">
        <v>169.9</v>
      </c>
      <c r="D367" s="4"/>
      <c r="E367" s="4">
        <f t="shared" si="11"/>
        <v>2815.9200000000374</v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s="6" customFormat="1">
      <c r="A368" s="8">
        <v>39680</v>
      </c>
      <c r="B368" s="9" t="s">
        <v>1062</v>
      </c>
      <c r="C368" s="4">
        <v>1116</v>
      </c>
      <c r="D368" s="4"/>
      <c r="E368" s="4">
        <f t="shared" si="11"/>
        <v>1699.9200000000374</v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s="6" customFormat="1">
      <c r="A369" s="8">
        <v>39680</v>
      </c>
      <c r="B369" s="9" t="s">
        <v>1245</v>
      </c>
      <c r="C369" s="4">
        <v>209.53</v>
      </c>
      <c r="D369" s="4"/>
      <c r="E369" s="4">
        <f t="shared" si="11"/>
        <v>1490.3900000000374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s="6" customFormat="1">
      <c r="A370" s="8">
        <v>39680</v>
      </c>
      <c r="B370" s="9" t="s">
        <v>1243</v>
      </c>
      <c r="C370" s="4">
        <v>62.61</v>
      </c>
      <c r="D370" s="4"/>
      <c r="E370" s="4">
        <f t="shared" si="11"/>
        <v>1427.7800000000375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s="6" customFormat="1">
      <c r="A371" s="8">
        <v>39680</v>
      </c>
      <c r="B371" s="9" t="s">
        <v>1282</v>
      </c>
      <c r="C371" s="4">
        <v>180.5</v>
      </c>
      <c r="D371" s="4"/>
      <c r="E371" s="4">
        <f t="shared" si="11"/>
        <v>1247.2800000000375</v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s="6" customFormat="1">
      <c r="A372" s="8">
        <v>39680</v>
      </c>
      <c r="B372" s="9" t="s">
        <v>1492</v>
      </c>
      <c r="C372" s="4"/>
      <c r="D372" s="4">
        <v>350</v>
      </c>
      <c r="E372" s="4">
        <f t="shared" si="11"/>
        <v>1597.2800000000375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s="6" customFormat="1">
      <c r="A373" s="8">
        <v>39680</v>
      </c>
      <c r="B373" s="9" t="s">
        <v>892</v>
      </c>
      <c r="C373" s="4"/>
      <c r="D373" s="4">
        <v>1270</v>
      </c>
      <c r="E373" s="4">
        <f t="shared" si="11"/>
        <v>2867.2800000000375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s="6" customFormat="1">
      <c r="A374" s="8">
        <v>39680</v>
      </c>
      <c r="B374" s="9" t="s">
        <v>1040</v>
      </c>
      <c r="C374" s="4"/>
      <c r="D374" s="4">
        <v>80</v>
      </c>
      <c r="E374" s="4">
        <f t="shared" si="11"/>
        <v>2947.2800000000375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s="6" customFormat="1">
      <c r="A375" s="8">
        <v>39681</v>
      </c>
      <c r="B375" s="9" t="s">
        <v>1260</v>
      </c>
      <c r="C375" s="4">
        <v>27.75</v>
      </c>
      <c r="D375" s="4"/>
      <c r="E375" s="4">
        <f t="shared" si="11"/>
        <v>2919.5300000000375</v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s="6" customFormat="1">
      <c r="A376" s="8">
        <v>39681</v>
      </c>
      <c r="B376" s="9" t="s">
        <v>1313</v>
      </c>
      <c r="C376" s="4">
        <v>30</v>
      </c>
      <c r="D376" s="4"/>
      <c r="E376" s="4">
        <f t="shared" si="11"/>
        <v>2889.5300000000375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s="6" customFormat="1">
      <c r="A377" s="8">
        <v>39681</v>
      </c>
      <c r="B377" s="9" t="s">
        <v>1041</v>
      </c>
      <c r="C377" s="4">
        <v>36</v>
      </c>
      <c r="D377" s="4"/>
      <c r="E377" s="4">
        <f t="shared" si="11"/>
        <v>2853.5300000000375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s="6" customFormat="1">
      <c r="A378" s="8">
        <v>39687</v>
      </c>
      <c r="B378" s="9" t="s">
        <v>1254</v>
      </c>
      <c r="C378" s="4">
        <v>46.06</v>
      </c>
      <c r="D378" s="4"/>
      <c r="E378" s="4">
        <f t="shared" si="11"/>
        <v>2807.4700000000375</v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s="6" customFormat="1">
      <c r="A379" s="8">
        <v>39688</v>
      </c>
      <c r="B379" s="9" t="s">
        <v>1492</v>
      </c>
      <c r="C379" s="4"/>
      <c r="D379" s="4">
        <v>490</v>
      </c>
      <c r="E379" s="4">
        <f t="shared" si="11"/>
        <v>3297.4700000000375</v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s="6" customFormat="1">
      <c r="A380" s="8">
        <v>39688</v>
      </c>
      <c r="B380" s="9" t="s">
        <v>892</v>
      </c>
      <c r="C380" s="4"/>
      <c r="D380" s="4">
        <v>500</v>
      </c>
      <c r="E380" s="4">
        <f t="shared" si="11"/>
        <v>3797.4700000000375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s="6" customFormat="1">
      <c r="A381" s="8">
        <v>39688</v>
      </c>
      <c r="B381" s="9" t="s">
        <v>892</v>
      </c>
      <c r="C381" s="4"/>
      <c r="D381" s="4">
        <v>140</v>
      </c>
      <c r="E381" s="4">
        <f t="shared" si="11"/>
        <v>3937.4700000000375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s="6" customFormat="1">
      <c r="A382" s="8">
        <v>39689</v>
      </c>
      <c r="B382" s="9" t="s">
        <v>892</v>
      </c>
      <c r="C382" s="4"/>
      <c r="D382" s="4">
        <v>100</v>
      </c>
      <c r="E382" s="4">
        <f t="shared" si="11"/>
        <v>4037.4700000000375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s="6" customFormat="1">
      <c r="A383" s="8">
        <v>39689</v>
      </c>
      <c r="B383" s="9" t="s">
        <v>1134</v>
      </c>
      <c r="C383" s="4"/>
      <c r="D383" s="4">
        <v>31.04</v>
      </c>
      <c r="E383" s="4">
        <f t="shared" si="11"/>
        <v>4068.5100000000375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s="6" customFormat="1">
      <c r="A384" s="8">
        <v>39692</v>
      </c>
      <c r="B384" s="9" t="s">
        <v>1303</v>
      </c>
      <c r="C384" s="4">
        <v>221.5</v>
      </c>
      <c r="D384" s="4"/>
      <c r="E384" s="4">
        <f t="shared" si="11"/>
        <v>3847.0100000000375</v>
      </c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s="6" customFormat="1">
      <c r="A385" s="8">
        <v>39692</v>
      </c>
      <c r="B385" s="9" t="s">
        <v>1304</v>
      </c>
      <c r="C385" s="4">
        <v>54.15</v>
      </c>
      <c r="D385" s="4"/>
      <c r="E385" s="4">
        <f t="shared" si="11"/>
        <v>3792.8600000000374</v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s="6" customFormat="1">
      <c r="A386" s="8">
        <v>39692</v>
      </c>
      <c r="B386" s="9" t="s">
        <v>1320</v>
      </c>
      <c r="C386" s="4">
        <v>151</v>
      </c>
      <c r="D386" s="4"/>
      <c r="E386" s="4">
        <f t="shared" si="11"/>
        <v>3641.8600000000374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s="6" customFormat="1">
      <c r="A387" s="8">
        <v>39692</v>
      </c>
      <c r="B387" s="9" t="s">
        <v>1323</v>
      </c>
      <c r="C387" s="4">
        <v>60</v>
      </c>
      <c r="D387" s="4"/>
      <c r="E387" s="4">
        <f t="shared" si="11"/>
        <v>3581.8600000000374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s="6" customFormat="1">
      <c r="A388" s="8">
        <v>39692</v>
      </c>
      <c r="B388" s="9" t="s">
        <v>1331</v>
      </c>
      <c r="C388" s="4">
        <v>700</v>
      </c>
      <c r="D388" s="4"/>
      <c r="E388" s="4">
        <f t="shared" ref="E388:E451" si="12">E387-C388+D388</f>
        <v>2881.8600000000374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s="6" customFormat="1">
      <c r="A389" s="8">
        <v>39692</v>
      </c>
      <c r="B389" s="9" t="s">
        <v>892</v>
      </c>
      <c r="C389" s="4"/>
      <c r="D389" s="4">
        <v>153.52000000000001</v>
      </c>
      <c r="E389" s="4">
        <f t="shared" si="12"/>
        <v>3035.3800000000374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s="6" customFormat="1">
      <c r="A390" s="8">
        <v>39695</v>
      </c>
      <c r="B390" s="9" t="s">
        <v>1314</v>
      </c>
      <c r="C390" s="4">
        <v>36</v>
      </c>
      <c r="D390" s="4"/>
      <c r="E390" s="4">
        <f t="shared" si="12"/>
        <v>2999.3800000000374</v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s="6" customFormat="1">
      <c r="A391" s="8">
        <v>39695</v>
      </c>
      <c r="B391" s="9" t="s">
        <v>1328</v>
      </c>
      <c r="C391" s="4">
        <v>251.8</v>
      </c>
      <c r="D391" s="4"/>
      <c r="E391" s="4">
        <f t="shared" si="12"/>
        <v>2747.5800000000372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s="6" customFormat="1">
      <c r="A392" s="8">
        <v>39695</v>
      </c>
      <c r="B392" s="9" t="s">
        <v>1492</v>
      </c>
      <c r="C392" s="4"/>
      <c r="D392" s="4">
        <v>80</v>
      </c>
      <c r="E392" s="4">
        <f t="shared" si="12"/>
        <v>2827.5800000000372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s="6" customFormat="1">
      <c r="A393" s="8">
        <v>39696</v>
      </c>
      <c r="B393" s="9" t="s">
        <v>1306</v>
      </c>
      <c r="C393" s="4">
        <v>46.4</v>
      </c>
      <c r="D393" s="4"/>
      <c r="E393" s="4">
        <f t="shared" si="12"/>
        <v>2781.1800000000371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s="6" customFormat="1">
      <c r="A394" s="8">
        <v>39696</v>
      </c>
      <c r="B394" s="9" t="s">
        <v>1178</v>
      </c>
      <c r="C394" s="4"/>
      <c r="D394" s="4">
        <v>30</v>
      </c>
      <c r="E394" s="4">
        <f t="shared" si="12"/>
        <v>2811.1800000000371</v>
      </c>
      <c r="F394" s="47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s="6" customFormat="1">
      <c r="A395" s="8">
        <v>39699</v>
      </c>
      <c r="B395" s="9" t="s">
        <v>1343</v>
      </c>
      <c r="C395" s="4">
        <v>63.53</v>
      </c>
      <c r="D395" s="4"/>
      <c r="E395" s="4">
        <f t="shared" si="12"/>
        <v>2747.6500000000369</v>
      </c>
      <c r="F395" s="47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s="6" customFormat="1">
      <c r="A396" s="8">
        <v>39700</v>
      </c>
      <c r="B396" s="9" t="s">
        <v>1263</v>
      </c>
      <c r="C396" s="4">
        <v>164.72</v>
      </c>
      <c r="D396" s="4"/>
      <c r="E396" s="4">
        <f t="shared" si="12"/>
        <v>2582.9300000000371</v>
      </c>
      <c r="F396" s="47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s="6" customFormat="1">
      <c r="A397" s="8">
        <v>39701</v>
      </c>
      <c r="B397" s="9" t="s">
        <v>1338</v>
      </c>
      <c r="C397" s="4"/>
      <c r="D397" s="4">
        <v>50</v>
      </c>
      <c r="E397" s="4">
        <f t="shared" si="12"/>
        <v>2632.9300000000371</v>
      </c>
      <c r="F397" s="47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s="6" customFormat="1">
      <c r="A398" s="8">
        <v>39703</v>
      </c>
      <c r="B398" s="9" t="s">
        <v>1286</v>
      </c>
      <c r="C398" s="4">
        <v>59.15</v>
      </c>
      <c r="D398" s="4"/>
      <c r="E398" s="4">
        <f t="shared" si="12"/>
        <v>2573.780000000037</v>
      </c>
      <c r="F398" s="47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s="6" customFormat="1">
      <c r="A399" s="8">
        <v>39704</v>
      </c>
      <c r="B399" s="9" t="s">
        <v>1346</v>
      </c>
      <c r="C399" s="4">
        <v>141.99</v>
      </c>
      <c r="D399" s="4"/>
      <c r="E399" s="4">
        <f t="shared" si="12"/>
        <v>2431.7900000000373</v>
      </c>
      <c r="F399" s="47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s="6" customFormat="1">
      <c r="A400" s="8">
        <v>39707</v>
      </c>
      <c r="B400" s="9" t="s">
        <v>1338</v>
      </c>
      <c r="C400" s="4"/>
      <c r="D400" s="4">
        <v>332</v>
      </c>
      <c r="E400" s="4">
        <f t="shared" si="12"/>
        <v>2763.7900000000373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s="6" customFormat="1">
      <c r="A401" s="8">
        <v>39708</v>
      </c>
      <c r="B401" s="9" t="s">
        <v>1285</v>
      </c>
      <c r="C401" s="4">
        <v>198.9</v>
      </c>
      <c r="D401" s="4"/>
      <c r="E401" s="4">
        <f t="shared" si="12"/>
        <v>2564.8900000000372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s="6" customFormat="1">
      <c r="A402" s="8">
        <v>39709</v>
      </c>
      <c r="B402" s="9" t="s">
        <v>1338</v>
      </c>
      <c r="C402" s="4"/>
      <c r="D402" s="4">
        <v>1308</v>
      </c>
      <c r="E402" s="4">
        <f t="shared" si="12"/>
        <v>3872.8900000000372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s="6" customFormat="1">
      <c r="A403" s="8">
        <v>39710</v>
      </c>
      <c r="B403" s="9" t="s">
        <v>1341</v>
      </c>
      <c r="C403" s="4">
        <v>151</v>
      </c>
      <c r="D403" s="4"/>
      <c r="E403" s="4">
        <f t="shared" si="12"/>
        <v>3721.8900000000372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s="6" customFormat="1">
      <c r="A404" s="8">
        <v>39710</v>
      </c>
      <c r="B404" s="9" t="s">
        <v>1305</v>
      </c>
      <c r="C404" s="4">
        <v>278.97000000000003</v>
      </c>
      <c r="D404" s="4"/>
      <c r="E404" s="4">
        <f t="shared" si="12"/>
        <v>3442.9200000000374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s="6" customFormat="1">
      <c r="A405" s="8">
        <v>39710</v>
      </c>
      <c r="B405" s="9" t="s">
        <v>1178</v>
      </c>
      <c r="C405" s="4"/>
      <c r="D405" s="4">
        <v>200</v>
      </c>
      <c r="E405" s="4">
        <f t="shared" si="12"/>
        <v>3642.9200000000374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s="6" customFormat="1">
      <c r="A406" s="8">
        <v>39710</v>
      </c>
      <c r="B406" s="9" t="s">
        <v>1178</v>
      </c>
      <c r="C406" s="4"/>
      <c r="D406" s="4">
        <v>1600</v>
      </c>
      <c r="E406" s="4">
        <f t="shared" si="12"/>
        <v>5242.9200000000374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s="6" customFormat="1">
      <c r="A407" s="8">
        <v>39710</v>
      </c>
      <c r="B407" s="9" t="s">
        <v>1492</v>
      </c>
      <c r="C407" s="4"/>
      <c r="D407" s="4">
        <v>60</v>
      </c>
      <c r="E407" s="4">
        <f t="shared" si="12"/>
        <v>5302.9200000000374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s="6" customFormat="1">
      <c r="A408" s="8">
        <v>39711</v>
      </c>
      <c r="B408" s="9" t="s">
        <v>1063</v>
      </c>
      <c r="C408" s="4">
        <v>1116</v>
      </c>
      <c r="D408" s="4"/>
      <c r="E408" s="4">
        <f t="shared" si="12"/>
        <v>4186.9200000000374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s="6" customFormat="1">
      <c r="A409" s="8">
        <v>39712</v>
      </c>
      <c r="B409" s="9" t="s">
        <v>1307</v>
      </c>
      <c r="C409" s="4">
        <v>130.57</v>
      </c>
      <c r="D409" s="4"/>
      <c r="E409" s="4">
        <f t="shared" si="12"/>
        <v>4056.3500000000372</v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s="6" customFormat="1">
      <c r="A410" s="8">
        <v>39712</v>
      </c>
      <c r="B410" s="9" t="s">
        <v>1316</v>
      </c>
      <c r="C410" s="4">
        <v>74</v>
      </c>
      <c r="D410" s="4"/>
      <c r="E410" s="4">
        <f t="shared" si="12"/>
        <v>3982.3500000000372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s="6" customFormat="1">
      <c r="A411" s="8">
        <v>39714</v>
      </c>
      <c r="B411" s="9" t="s">
        <v>1287</v>
      </c>
      <c r="C411" s="4">
        <v>435.77</v>
      </c>
      <c r="D411" s="4"/>
      <c r="E411" s="4">
        <f t="shared" si="12"/>
        <v>3546.5800000000372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s="6" customFormat="1">
      <c r="A412" s="8">
        <v>39714</v>
      </c>
      <c r="B412" s="9" t="s">
        <v>1319</v>
      </c>
      <c r="C412" s="4">
        <v>74</v>
      </c>
      <c r="D412" s="4"/>
      <c r="E412" s="4">
        <f t="shared" si="12"/>
        <v>3472.5800000000372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s="6" customFormat="1">
      <c r="A413" s="8">
        <v>39715</v>
      </c>
      <c r="B413" s="9" t="s">
        <v>1288</v>
      </c>
      <c r="C413" s="4">
        <v>110.71</v>
      </c>
      <c r="D413" s="4"/>
      <c r="E413" s="4">
        <f t="shared" si="12"/>
        <v>3361.8700000000372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s="6" customFormat="1">
      <c r="A414" s="8">
        <v>39715</v>
      </c>
      <c r="B414" s="9" t="s">
        <v>1354</v>
      </c>
      <c r="C414" s="4">
        <v>772.5</v>
      </c>
      <c r="D414" s="4"/>
      <c r="E414" s="4">
        <f t="shared" si="12"/>
        <v>2589.3700000000372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s="6" customFormat="1">
      <c r="A415" s="8">
        <v>39716</v>
      </c>
      <c r="B415" s="9" t="s">
        <v>1363</v>
      </c>
      <c r="C415" s="4">
        <v>50</v>
      </c>
      <c r="D415" s="4"/>
      <c r="E415" s="4">
        <f t="shared" si="12"/>
        <v>2539.3700000000372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s="6" customFormat="1">
      <c r="A416" s="8">
        <v>39716</v>
      </c>
      <c r="B416" s="9" t="s">
        <v>1339</v>
      </c>
      <c r="C416" s="4">
        <v>1938.66</v>
      </c>
      <c r="D416" s="4"/>
      <c r="E416" s="4">
        <f t="shared" si="12"/>
        <v>600.7100000000371</v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s="6" customFormat="1">
      <c r="A417" s="8">
        <v>39716</v>
      </c>
      <c r="B417" s="9" t="s">
        <v>1492</v>
      </c>
      <c r="C417" s="4"/>
      <c r="D417" s="4">
        <v>370</v>
      </c>
      <c r="E417" s="4">
        <f t="shared" si="12"/>
        <v>970.7100000000371</v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s="6" customFormat="1">
      <c r="A418" s="8">
        <v>39716</v>
      </c>
      <c r="B418" s="9" t="s">
        <v>892</v>
      </c>
      <c r="C418" s="4"/>
      <c r="D418" s="4">
        <v>1200</v>
      </c>
      <c r="E418" s="4">
        <f t="shared" si="12"/>
        <v>2170.7100000000373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s="6" customFormat="1">
      <c r="A419" s="8">
        <v>39717</v>
      </c>
      <c r="B419" s="9" t="s">
        <v>1492</v>
      </c>
      <c r="C419" s="4"/>
      <c r="D419" s="4">
        <v>60</v>
      </c>
      <c r="E419" s="4">
        <f t="shared" si="12"/>
        <v>2230.7100000000373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s="6" customFormat="1">
      <c r="A420" s="8">
        <v>39717</v>
      </c>
      <c r="B420" s="9" t="s">
        <v>1040</v>
      </c>
      <c r="C420" s="4"/>
      <c r="D420" s="4">
        <v>80</v>
      </c>
      <c r="E420" s="4">
        <f t="shared" si="12"/>
        <v>2310.7100000000373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s="6" customFormat="1" ht="13.5" customHeight="1">
      <c r="A421" s="8">
        <v>39720</v>
      </c>
      <c r="B421" s="9" t="s">
        <v>1350</v>
      </c>
      <c r="C421" s="4">
        <v>100</v>
      </c>
      <c r="D421" s="4"/>
      <c r="E421" s="4">
        <f t="shared" si="12"/>
        <v>2210.7100000000373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s="6" customFormat="1" ht="13.5" customHeight="1">
      <c r="A422" s="8">
        <v>39720</v>
      </c>
      <c r="B422" s="9" t="s">
        <v>1134</v>
      </c>
      <c r="C422" s="4"/>
      <c r="D422" s="4">
        <v>19.440000000000001</v>
      </c>
      <c r="E422" s="4">
        <f t="shared" si="12"/>
        <v>2230.1500000000374</v>
      </c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s="6" customFormat="1" ht="13.5" customHeight="1">
      <c r="A423" s="8">
        <v>39721</v>
      </c>
      <c r="B423" s="9" t="s">
        <v>1041</v>
      </c>
      <c r="C423" s="4">
        <v>34.450000000000003</v>
      </c>
      <c r="D423" s="4"/>
      <c r="E423" s="4">
        <f t="shared" si="12"/>
        <v>2195.7000000000376</v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s="6" customFormat="1" ht="13.5" customHeight="1">
      <c r="A424" s="8">
        <v>39722</v>
      </c>
      <c r="B424" s="9" t="s">
        <v>1315</v>
      </c>
      <c r="C424" s="4">
        <v>36.6</v>
      </c>
      <c r="D424" s="4"/>
      <c r="E424" s="4">
        <f t="shared" si="12"/>
        <v>2159.1000000000377</v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s="6" customFormat="1">
      <c r="A425" s="8">
        <v>39722</v>
      </c>
      <c r="B425" s="9" t="s">
        <v>1317</v>
      </c>
      <c r="C425" s="4">
        <v>184.89</v>
      </c>
      <c r="D425" s="4"/>
      <c r="E425" s="4">
        <f t="shared" si="12"/>
        <v>1974.2100000000378</v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s="6" customFormat="1">
      <c r="A426" s="8">
        <v>39723</v>
      </c>
      <c r="B426" s="9" t="s">
        <v>1318</v>
      </c>
      <c r="C426" s="4">
        <v>38.880000000000003</v>
      </c>
      <c r="D426" s="4"/>
      <c r="E426" s="4">
        <f t="shared" si="12"/>
        <v>1935.3300000000377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s="6" customFormat="1">
      <c r="A427" s="8">
        <v>39723</v>
      </c>
      <c r="B427" s="9" t="s">
        <v>1329</v>
      </c>
      <c r="C427" s="4">
        <v>60</v>
      </c>
      <c r="D427" s="4"/>
      <c r="E427" s="4">
        <f t="shared" si="12"/>
        <v>1875.3300000000377</v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s="6" customFormat="1">
      <c r="A428" s="8">
        <v>39723</v>
      </c>
      <c r="B428" s="9" t="s">
        <v>1355</v>
      </c>
      <c r="C428" s="4">
        <v>100.7</v>
      </c>
      <c r="D428" s="4"/>
      <c r="E428" s="4">
        <f t="shared" si="12"/>
        <v>1774.6300000000376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s="6" customFormat="1">
      <c r="A429" s="8">
        <v>39728</v>
      </c>
      <c r="B429" s="9" t="s">
        <v>1361</v>
      </c>
      <c r="C429" s="4">
        <v>150.9</v>
      </c>
      <c r="D429" s="4"/>
      <c r="E429" s="4">
        <f t="shared" si="12"/>
        <v>1623.7300000000375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s="6" customFormat="1">
      <c r="A430" s="8">
        <v>39728</v>
      </c>
      <c r="B430" s="9" t="s">
        <v>1398</v>
      </c>
      <c r="C430" s="4">
        <v>70</v>
      </c>
      <c r="D430" s="4"/>
      <c r="E430" s="4">
        <f t="shared" si="12"/>
        <v>1553.7300000000375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s="6" customFormat="1">
      <c r="A431" s="8">
        <v>39728</v>
      </c>
      <c r="B431" s="9" t="s">
        <v>1492</v>
      </c>
      <c r="C431" s="4"/>
      <c r="D431" s="4">
        <v>305</v>
      </c>
      <c r="E431" s="4">
        <f t="shared" si="12"/>
        <v>1858.7300000000375</v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s="6" customFormat="1">
      <c r="A432" s="8">
        <v>39729</v>
      </c>
      <c r="B432" s="9" t="s">
        <v>1344</v>
      </c>
      <c r="C432" s="4">
        <v>64</v>
      </c>
      <c r="D432" s="4"/>
      <c r="E432" s="4">
        <f t="shared" si="12"/>
        <v>1794.7300000000375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s="6" customFormat="1">
      <c r="A433" s="8">
        <v>39729</v>
      </c>
      <c r="B433" s="9" t="s">
        <v>1322</v>
      </c>
      <c r="C433" s="4">
        <v>149.55000000000001</v>
      </c>
      <c r="D433" s="4"/>
      <c r="E433" s="4">
        <f t="shared" si="12"/>
        <v>1645.1800000000376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s="6" customFormat="1">
      <c r="A434" s="8">
        <v>39730</v>
      </c>
      <c r="B434" s="9" t="s">
        <v>1349</v>
      </c>
      <c r="C434" s="4">
        <v>390</v>
      </c>
      <c r="D434" s="4"/>
      <c r="E434" s="4">
        <f t="shared" si="12"/>
        <v>1255.1800000000376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s="6" customFormat="1">
      <c r="A435" s="8">
        <v>39731</v>
      </c>
      <c r="B435" s="9" t="s">
        <v>892</v>
      </c>
      <c r="C435" s="4"/>
      <c r="D435" s="4">
        <v>550</v>
      </c>
      <c r="E435" s="4">
        <f t="shared" si="12"/>
        <v>1805.1800000000376</v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>
      <c r="A436" s="8">
        <v>39731</v>
      </c>
      <c r="B436" s="9" t="s">
        <v>892</v>
      </c>
      <c r="C436" s="4"/>
      <c r="D436" s="4">
        <v>100</v>
      </c>
      <c r="E436" s="4">
        <f t="shared" si="12"/>
        <v>1905.1800000000376</v>
      </c>
      <c r="G436" s="6"/>
      <c r="H436" s="6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>
      <c r="A437" s="8">
        <v>39731</v>
      </c>
      <c r="B437" s="9" t="s">
        <v>892</v>
      </c>
      <c r="C437" s="4"/>
      <c r="D437" s="4">
        <v>100</v>
      </c>
      <c r="E437" s="4">
        <f t="shared" si="12"/>
        <v>2005.1800000000376</v>
      </c>
      <c r="G437" s="6"/>
      <c r="H437" s="6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>
      <c r="A438" s="8">
        <v>39733</v>
      </c>
      <c r="B438" s="9" t="s">
        <v>1342</v>
      </c>
      <c r="C438" s="4">
        <v>37</v>
      </c>
      <c r="D438" s="4"/>
      <c r="E438" s="4">
        <f t="shared" si="12"/>
        <v>1968.1800000000376</v>
      </c>
      <c r="G438" s="6"/>
      <c r="H438" s="6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>
      <c r="A439" s="8">
        <v>39736</v>
      </c>
      <c r="B439" s="9" t="s">
        <v>1352</v>
      </c>
      <c r="C439" s="4">
        <v>208.65</v>
      </c>
      <c r="D439" s="4"/>
      <c r="E439" s="4">
        <f t="shared" si="12"/>
        <v>1759.5300000000375</v>
      </c>
      <c r="G439" s="6"/>
      <c r="H439" s="6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>
      <c r="A440" s="8">
        <v>39736</v>
      </c>
      <c r="B440" s="9" t="s">
        <v>1382</v>
      </c>
      <c r="C440" s="4">
        <v>200</v>
      </c>
      <c r="D440" s="4"/>
      <c r="E440" s="4">
        <f t="shared" si="12"/>
        <v>1559.5300000000375</v>
      </c>
      <c r="G440" s="6"/>
      <c r="H440" s="6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>
      <c r="A441" s="8">
        <v>39737</v>
      </c>
      <c r="B441" s="9" t="s">
        <v>1366</v>
      </c>
      <c r="C441" s="4">
        <v>50</v>
      </c>
      <c r="D441" s="4"/>
      <c r="E441" s="4">
        <f t="shared" si="12"/>
        <v>1509.5300000000375</v>
      </c>
      <c r="G441" s="6"/>
      <c r="H441" s="6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>
      <c r="A442" s="8">
        <v>39738</v>
      </c>
      <c r="B442" s="9" t="s">
        <v>1492</v>
      </c>
      <c r="C442" s="4"/>
      <c r="D442" s="4">
        <v>100</v>
      </c>
      <c r="E442" s="4">
        <f t="shared" si="12"/>
        <v>1609.5300000000375</v>
      </c>
      <c r="G442" s="6"/>
      <c r="H442" s="6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>
      <c r="A443" s="8">
        <v>39741</v>
      </c>
      <c r="B443" s="9" t="s">
        <v>1351</v>
      </c>
      <c r="C443" s="4">
        <v>244.03</v>
      </c>
      <c r="D443" s="4"/>
      <c r="E443" s="4">
        <f t="shared" si="12"/>
        <v>1365.5000000000375</v>
      </c>
      <c r="G443" s="6"/>
      <c r="H443" s="6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>
      <c r="A444" s="8">
        <v>39741</v>
      </c>
      <c r="B444" s="9" t="s">
        <v>1365</v>
      </c>
      <c r="C444" s="4">
        <v>50</v>
      </c>
      <c r="D444" s="4"/>
      <c r="E444" s="4">
        <f t="shared" si="12"/>
        <v>1315.5000000000375</v>
      </c>
      <c r="G444" s="6"/>
      <c r="H444" s="6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>
      <c r="A445" s="8">
        <v>39742</v>
      </c>
      <c r="B445" s="9" t="s">
        <v>1492</v>
      </c>
      <c r="C445" s="4"/>
      <c r="D445" s="4">
        <v>50</v>
      </c>
      <c r="E445" s="4">
        <f t="shared" si="12"/>
        <v>1365.5000000000375</v>
      </c>
      <c r="G445" s="6"/>
      <c r="H445" s="6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>
      <c r="A446" s="8">
        <v>39743</v>
      </c>
      <c r="B446" s="9" t="s">
        <v>1348</v>
      </c>
      <c r="C446" s="4">
        <v>172.82</v>
      </c>
      <c r="D446" s="4"/>
      <c r="E446" s="4">
        <f t="shared" si="12"/>
        <v>1192.6800000000376</v>
      </c>
      <c r="G446" s="6"/>
      <c r="H446" s="6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>
      <c r="A447" s="8">
        <v>39744</v>
      </c>
      <c r="B447" s="9" t="s">
        <v>1347</v>
      </c>
      <c r="C447" s="4">
        <v>42.56</v>
      </c>
      <c r="D447" s="4"/>
      <c r="E447" s="4">
        <f t="shared" si="12"/>
        <v>1150.1200000000376</v>
      </c>
      <c r="G447" s="6"/>
      <c r="H447" s="6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>
      <c r="A448" s="8">
        <v>39744</v>
      </c>
      <c r="B448" s="9" t="s">
        <v>1345</v>
      </c>
      <c r="C448" s="4">
        <v>57.51</v>
      </c>
      <c r="D448" s="4"/>
      <c r="E448" s="4">
        <f t="shared" si="12"/>
        <v>1092.6100000000376</v>
      </c>
      <c r="G448" s="6"/>
      <c r="H448" s="6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>
      <c r="A449" s="8">
        <v>39745</v>
      </c>
      <c r="B449" s="9" t="s">
        <v>1383</v>
      </c>
      <c r="C449" s="4">
        <v>180</v>
      </c>
      <c r="D449" s="4"/>
      <c r="E449" s="4">
        <f t="shared" si="12"/>
        <v>912.61000000003764</v>
      </c>
      <c r="G449" s="6"/>
      <c r="H449" s="6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>
      <c r="A450" s="8">
        <v>39745</v>
      </c>
      <c r="B450" s="9" t="s">
        <v>1492</v>
      </c>
      <c r="C450" s="4"/>
      <c r="D450" s="4">
        <v>100</v>
      </c>
      <c r="E450" s="4">
        <f t="shared" si="12"/>
        <v>1012.6100000000376</v>
      </c>
      <c r="G450" s="6"/>
      <c r="H450" s="6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>
      <c r="A451" s="8">
        <v>39746</v>
      </c>
      <c r="B451" s="9" t="s">
        <v>1367</v>
      </c>
      <c r="C451" s="4">
        <v>70</v>
      </c>
      <c r="D451" s="4"/>
      <c r="E451" s="4">
        <f t="shared" si="12"/>
        <v>942.61000000003764</v>
      </c>
      <c r="G451" s="6"/>
      <c r="H451" s="6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>
      <c r="A452" s="8">
        <v>39751</v>
      </c>
      <c r="B452" s="9" t="s">
        <v>1340</v>
      </c>
      <c r="C452" s="4">
        <v>81.31</v>
      </c>
      <c r="D452" s="4"/>
      <c r="E452" s="4">
        <f t="shared" ref="E452:E515" si="13">E451-C452+D452</f>
        <v>861.3000000000377</v>
      </c>
      <c r="G452" s="6"/>
      <c r="H452" s="6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>
      <c r="A453" s="8">
        <v>39751</v>
      </c>
      <c r="B453" s="9" t="s">
        <v>1360</v>
      </c>
      <c r="C453" s="4">
        <v>74</v>
      </c>
      <c r="D453" s="4"/>
      <c r="E453" s="4">
        <f t="shared" si="13"/>
        <v>787.3000000000377</v>
      </c>
      <c r="G453" s="6"/>
      <c r="H453" s="6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>
      <c r="A454" s="8">
        <v>39751</v>
      </c>
      <c r="B454" s="9" t="s">
        <v>1040</v>
      </c>
      <c r="C454" s="4"/>
      <c r="D454" s="4">
        <f>20+80</f>
        <v>100</v>
      </c>
      <c r="E454" s="4">
        <f t="shared" si="13"/>
        <v>887.3000000000377</v>
      </c>
      <c r="G454" s="6"/>
      <c r="H454" s="6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3.5" customHeight="1">
      <c r="A455" s="8">
        <v>39751</v>
      </c>
      <c r="B455" s="9" t="s">
        <v>1041</v>
      </c>
      <c r="C455" s="4">
        <v>37.5</v>
      </c>
      <c r="D455" s="4"/>
      <c r="E455" s="4">
        <f t="shared" si="13"/>
        <v>849.8000000000377</v>
      </c>
      <c r="G455" s="6"/>
      <c r="H455" s="6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3.5" customHeight="1">
      <c r="A456" s="8">
        <v>39752</v>
      </c>
      <c r="B456" s="9" t="s">
        <v>892</v>
      </c>
      <c r="C456" s="4"/>
      <c r="D456" s="4">
        <v>123</v>
      </c>
      <c r="E456" s="4">
        <f t="shared" si="13"/>
        <v>972.8000000000377</v>
      </c>
      <c r="G456" s="6"/>
      <c r="H456" s="6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3.5" customHeight="1">
      <c r="A457" s="8">
        <v>39752</v>
      </c>
      <c r="B457" s="9" t="s">
        <v>892</v>
      </c>
      <c r="C457" s="48"/>
      <c r="D457" s="4">
        <v>300</v>
      </c>
      <c r="E457" s="4">
        <f t="shared" si="13"/>
        <v>1272.8000000000377</v>
      </c>
      <c r="G457" s="6"/>
      <c r="H457" s="6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>
      <c r="A458" s="8">
        <v>39752</v>
      </c>
      <c r="B458" s="9" t="s">
        <v>892</v>
      </c>
      <c r="C458" s="4"/>
      <c r="D458" s="4">
        <v>460</v>
      </c>
      <c r="E458" s="4">
        <f t="shared" si="13"/>
        <v>1732.8000000000377</v>
      </c>
      <c r="G458" s="6"/>
      <c r="H458" s="6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>
      <c r="A459" s="8">
        <v>39752</v>
      </c>
      <c r="B459" s="9" t="s">
        <v>892</v>
      </c>
      <c r="C459" s="4"/>
      <c r="D459" s="4">
        <v>720</v>
      </c>
      <c r="E459" s="4">
        <f t="shared" si="13"/>
        <v>2452.8000000000375</v>
      </c>
      <c r="G459" s="6"/>
      <c r="H459" s="6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>
      <c r="A460" s="8">
        <v>39752</v>
      </c>
      <c r="B460" s="9" t="s">
        <v>1134</v>
      </c>
      <c r="C460" s="4"/>
      <c r="D460" s="4">
        <v>4.68</v>
      </c>
      <c r="E460" s="4">
        <f t="shared" si="13"/>
        <v>2457.4800000000373</v>
      </c>
      <c r="G460" s="6"/>
      <c r="H460" s="6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>
      <c r="A461" s="8">
        <v>39754</v>
      </c>
      <c r="B461" s="9" t="s">
        <v>1330</v>
      </c>
      <c r="C461" s="4">
        <v>60</v>
      </c>
      <c r="D461" s="4"/>
      <c r="E461" s="4">
        <f t="shared" si="13"/>
        <v>2397.4800000000373</v>
      </c>
      <c r="H461" s="6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>
      <c r="A462" s="8">
        <v>39754</v>
      </c>
      <c r="B462" s="9" t="s">
        <v>1356</v>
      </c>
      <c r="C462" s="4">
        <v>100.72</v>
      </c>
      <c r="D462" s="4"/>
      <c r="E462" s="4">
        <f t="shared" si="13"/>
        <v>2296.7600000000375</v>
      </c>
      <c r="G462" s="6"/>
      <c r="H462" s="6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>
      <c r="A463" s="8">
        <v>39757</v>
      </c>
      <c r="B463" s="9" t="s">
        <v>1353</v>
      </c>
      <c r="C463" s="4">
        <v>116.18</v>
      </c>
      <c r="D463" s="4"/>
      <c r="E463" s="4">
        <f t="shared" si="13"/>
        <v>2180.5800000000377</v>
      </c>
      <c r="G463" s="6"/>
      <c r="H463" s="6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>
      <c r="A464" s="8">
        <v>39757</v>
      </c>
      <c r="B464" s="9" t="s">
        <v>892</v>
      </c>
      <c r="C464" s="4"/>
      <c r="D464" s="4">
        <v>70</v>
      </c>
      <c r="E464" s="4">
        <f t="shared" si="13"/>
        <v>2250.5800000000377</v>
      </c>
      <c r="G464" s="6"/>
      <c r="H464" s="6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>
      <c r="A465" s="8">
        <v>39757</v>
      </c>
      <c r="B465" s="9" t="s">
        <v>892</v>
      </c>
      <c r="C465" s="4"/>
      <c r="D465" s="4">
        <v>122</v>
      </c>
      <c r="E465" s="4">
        <f t="shared" si="13"/>
        <v>2372.5800000000377</v>
      </c>
      <c r="G465" s="6"/>
      <c r="H465" s="6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>
      <c r="A466" s="8">
        <v>39757</v>
      </c>
      <c r="B466" s="9" t="s">
        <v>892</v>
      </c>
      <c r="C466" s="4"/>
      <c r="D466" s="4">
        <v>899</v>
      </c>
      <c r="E466" s="4">
        <f t="shared" si="13"/>
        <v>3271.5800000000377</v>
      </c>
      <c r="H466" s="10"/>
      <c r="Q466"/>
      <c r="R466"/>
    </row>
    <row r="467" spans="1:18">
      <c r="A467" s="8">
        <v>39758</v>
      </c>
      <c r="B467" s="9" t="s">
        <v>1390</v>
      </c>
      <c r="C467" s="4">
        <v>120.34</v>
      </c>
      <c r="D467" s="4"/>
      <c r="E467" s="4">
        <f t="shared" si="13"/>
        <v>3151.2400000000375</v>
      </c>
      <c r="H467" s="10"/>
      <c r="Q467"/>
      <c r="R467"/>
    </row>
    <row r="468" spans="1:18">
      <c r="A468" s="8">
        <v>39759</v>
      </c>
      <c r="B468" s="9" t="s">
        <v>1492</v>
      </c>
      <c r="C468" s="4"/>
      <c r="D468" s="4">
        <v>500</v>
      </c>
      <c r="E468" s="4">
        <f t="shared" si="13"/>
        <v>3651.2400000000375</v>
      </c>
      <c r="H468" s="10"/>
      <c r="Q468"/>
      <c r="R468"/>
    </row>
    <row r="469" spans="1:18">
      <c r="A469" s="8">
        <v>39762</v>
      </c>
      <c r="B469" s="9" t="s">
        <v>1378</v>
      </c>
      <c r="C469" s="4">
        <v>56</v>
      </c>
      <c r="D469" s="4"/>
      <c r="E469" s="4">
        <f t="shared" si="13"/>
        <v>3595.2400000000375</v>
      </c>
      <c r="H469" s="10"/>
      <c r="Q469"/>
      <c r="R469"/>
    </row>
    <row r="470" spans="1:18">
      <c r="A470" s="8">
        <v>39762</v>
      </c>
      <c r="B470" s="9" t="s">
        <v>1386</v>
      </c>
      <c r="C470" s="4">
        <v>180</v>
      </c>
      <c r="D470" s="4"/>
      <c r="E470" s="4">
        <f t="shared" si="13"/>
        <v>3415.2400000000375</v>
      </c>
      <c r="H470" s="10"/>
      <c r="Q470"/>
      <c r="R470"/>
    </row>
    <row r="471" spans="1:18">
      <c r="A471" s="8">
        <v>39762</v>
      </c>
      <c r="B471" s="9" t="s">
        <v>1381</v>
      </c>
      <c r="C471" s="4">
        <v>150</v>
      </c>
      <c r="D471" s="4"/>
      <c r="E471" s="4">
        <f t="shared" si="13"/>
        <v>3265.2400000000375</v>
      </c>
      <c r="H471" s="10"/>
      <c r="Q471"/>
      <c r="R471"/>
    </row>
    <row r="472" spans="1:18">
      <c r="A472" s="8">
        <v>39762</v>
      </c>
      <c r="B472" s="9" t="s">
        <v>1368</v>
      </c>
      <c r="C472" s="4">
        <v>340</v>
      </c>
      <c r="D472" s="4"/>
      <c r="E472" s="4">
        <f t="shared" si="13"/>
        <v>2925.2400000000375</v>
      </c>
      <c r="H472" s="10"/>
      <c r="Q472"/>
      <c r="R472"/>
    </row>
    <row r="473" spans="1:18">
      <c r="A473" s="8">
        <v>39762</v>
      </c>
      <c r="B473" s="9" t="s">
        <v>1407</v>
      </c>
      <c r="C473" s="4">
        <v>151</v>
      </c>
      <c r="D473" s="4"/>
      <c r="E473" s="4">
        <f t="shared" si="13"/>
        <v>2774.2400000000375</v>
      </c>
      <c r="H473" s="10"/>
      <c r="Q473"/>
      <c r="R473"/>
    </row>
    <row r="474" spans="1:18">
      <c r="A474" s="8">
        <v>39764</v>
      </c>
      <c r="B474" s="9" t="s">
        <v>1373</v>
      </c>
      <c r="C474" s="4">
        <v>276.12</v>
      </c>
      <c r="D474" s="4"/>
      <c r="E474" s="4">
        <f t="shared" si="13"/>
        <v>2498.1200000000376</v>
      </c>
      <c r="H474" s="10"/>
      <c r="Q474"/>
      <c r="R474"/>
    </row>
    <row r="475" spans="1:18">
      <c r="A475" s="8">
        <v>39764</v>
      </c>
      <c r="B475" s="9" t="s">
        <v>1387</v>
      </c>
      <c r="C475" s="4">
        <v>158.5</v>
      </c>
      <c r="D475" s="4"/>
      <c r="E475" s="4">
        <f t="shared" si="13"/>
        <v>2339.6200000000376</v>
      </c>
      <c r="H475" s="10"/>
      <c r="Q475"/>
      <c r="R475"/>
    </row>
    <row r="476" spans="1:18">
      <c r="A476" s="8">
        <v>39764</v>
      </c>
      <c r="B476" s="9" t="s">
        <v>1492</v>
      </c>
      <c r="C476" s="4"/>
      <c r="D476" s="4">
        <v>331</v>
      </c>
      <c r="E476" s="4">
        <f t="shared" si="13"/>
        <v>2670.6200000000376</v>
      </c>
      <c r="H476" s="10"/>
      <c r="Q476"/>
      <c r="R476"/>
    </row>
    <row r="477" spans="1:18">
      <c r="A477" s="8">
        <v>39765</v>
      </c>
      <c r="B477" s="9" t="s">
        <v>1417</v>
      </c>
      <c r="C477" s="4"/>
      <c r="D477" s="4">
        <v>467.74</v>
      </c>
      <c r="E477" s="4">
        <f t="shared" si="13"/>
        <v>3138.3600000000379</v>
      </c>
      <c r="H477" s="10"/>
      <c r="Q477"/>
      <c r="R477"/>
    </row>
    <row r="478" spans="1:18">
      <c r="A478" s="8">
        <v>39766</v>
      </c>
      <c r="B478" s="9" t="s">
        <v>1492</v>
      </c>
      <c r="C478" s="4"/>
      <c r="D478" s="4">
        <v>91</v>
      </c>
      <c r="E478" s="4">
        <f t="shared" si="13"/>
        <v>3229.3600000000379</v>
      </c>
      <c r="H478" s="10"/>
      <c r="Q478"/>
      <c r="R478"/>
    </row>
    <row r="479" spans="1:18">
      <c r="A479" s="8">
        <v>39769</v>
      </c>
      <c r="B479" s="9" t="s">
        <v>1384</v>
      </c>
      <c r="C479" s="4">
        <v>275</v>
      </c>
      <c r="D479" s="4"/>
      <c r="E479" s="4">
        <f t="shared" si="13"/>
        <v>2954.3600000000379</v>
      </c>
      <c r="H479" s="10"/>
      <c r="Q479"/>
      <c r="R479"/>
    </row>
    <row r="480" spans="1:18">
      <c r="A480" s="8">
        <v>39770</v>
      </c>
      <c r="B480" s="9" t="s">
        <v>1395</v>
      </c>
      <c r="C480" s="4">
        <v>2056.0100000000002</v>
      </c>
      <c r="D480" s="4"/>
      <c r="E480" s="4">
        <f t="shared" si="13"/>
        <v>898.35000000003765</v>
      </c>
      <c r="H480" s="10"/>
      <c r="Q480"/>
      <c r="R480"/>
    </row>
    <row r="481" spans="1:18">
      <c r="A481" s="8">
        <v>39770</v>
      </c>
      <c r="B481" s="9" t="s">
        <v>1492</v>
      </c>
      <c r="C481" s="4"/>
      <c r="D481" s="4">
        <v>175</v>
      </c>
      <c r="E481" s="4">
        <f t="shared" si="13"/>
        <v>1073.3500000000377</v>
      </c>
      <c r="H481" s="10"/>
      <c r="Q481"/>
      <c r="R481"/>
    </row>
    <row r="482" spans="1:18">
      <c r="A482" s="8">
        <v>39770</v>
      </c>
      <c r="B482" s="9" t="s">
        <v>892</v>
      </c>
      <c r="C482" s="4"/>
      <c r="D482" s="4">
        <v>1590</v>
      </c>
      <c r="E482" s="4">
        <f t="shared" si="13"/>
        <v>2663.3500000000377</v>
      </c>
      <c r="H482" s="10"/>
      <c r="Q482"/>
      <c r="R482"/>
    </row>
    <row r="483" spans="1:18">
      <c r="A483" s="8">
        <v>39771</v>
      </c>
      <c r="B483" s="9" t="s">
        <v>1374</v>
      </c>
      <c r="C483" s="4">
        <v>344.91</v>
      </c>
      <c r="D483" s="4"/>
      <c r="E483" s="4">
        <f t="shared" si="13"/>
        <v>2318.4400000000378</v>
      </c>
      <c r="H483" s="10"/>
      <c r="Q483"/>
      <c r="R483"/>
    </row>
    <row r="484" spans="1:18">
      <c r="A484" s="8">
        <v>39771</v>
      </c>
      <c r="B484" s="9" t="s">
        <v>1375</v>
      </c>
      <c r="C484" s="4">
        <v>149.18</v>
      </c>
      <c r="D484" s="4"/>
      <c r="E484" s="4">
        <f t="shared" si="13"/>
        <v>2169.260000000038</v>
      </c>
      <c r="H484" s="10"/>
      <c r="Q484"/>
      <c r="R484"/>
    </row>
    <row r="485" spans="1:18">
      <c r="A485" s="8">
        <v>39774</v>
      </c>
      <c r="B485" s="9" t="s">
        <v>1376</v>
      </c>
      <c r="C485" s="4">
        <v>122.4</v>
      </c>
      <c r="D485" s="4"/>
      <c r="E485" s="4">
        <f t="shared" si="13"/>
        <v>2046.8600000000379</v>
      </c>
      <c r="H485" s="10"/>
      <c r="Q485"/>
      <c r="R485"/>
    </row>
    <row r="486" spans="1:18">
      <c r="A486" s="8">
        <v>39777</v>
      </c>
      <c r="B486" s="9" t="s">
        <v>1380</v>
      </c>
      <c r="C486" s="4">
        <v>146.35</v>
      </c>
      <c r="D486" s="4"/>
      <c r="E486" s="4">
        <f t="shared" si="13"/>
        <v>1900.510000000038</v>
      </c>
      <c r="H486" s="10"/>
      <c r="Q486"/>
      <c r="R486"/>
    </row>
    <row r="487" spans="1:18">
      <c r="A487" s="8">
        <v>39778</v>
      </c>
      <c r="B487" s="9" t="s">
        <v>1377</v>
      </c>
      <c r="C487" s="4">
        <v>161.13</v>
      </c>
      <c r="D487" s="4"/>
      <c r="E487" s="4">
        <f t="shared" si="13"/>
        <v>1739.3800000000379</v>
      </c>
      <c r="H487" s="10"/>
      <c r="Q487"/>
      <c r="R487"/>
    </row>
    <row r="488" spans="1:18">
      <c r="A488" s="8">
        <v>39778</v>
      </c>
      <c r="B488" s="9" t="s">
        <v>1134</v>
      </c>
      <c r="C488" s="4"/>
      <c r="D488" s="4">
        <v>25.07</v>
      </c>
      <c r="E488" s="4">
        <f t="shared" si="13"/>
        <v>1764.4500000000378</v>
      </c>
      <c r="H488" s="10"/>
      <c r="Q488"/>
      <c r="R488"/>
    </row>
    <row r="489" spans="1:18">
      <c r="A489" s="8">
        <v>39778</v>
      </c>
      <c r="B489" s="9" t="s">
        <v>1040</v>
      </c>
      <c r="C489" s="4"/>
      <c r="D489" s="4">
        <v>20</v>
      </c>
      <c r="E489" s="4">
        <f t="shared" si="13"/>
        <v>1784.4500000000378</v>
      </c>
      <c r="H489" s="10"/>
      <c r="Q489"/>
      <c r="R489"/>
    </row>
    <row r="490" spans="1:18">
      <c r="A490" s="8">
        <v>39778</v>
      </c>
      <c r="B490" s="9" t="s">
        <v>1041</v>
      </c>
      <c r="C490" s="4">
        <v>27</v>
      </c>
      <c r="D490" s="4"/>
      <c r="E490" s="4">
        <f t="shared" si="13"/>
        <v>1757.4500000000378</v>
      </c>
      <c r="H490" s="10"/>
      <c r="Q490"/>
      <c r="R490"/>
    </row>
    <row r="491" spans="1:18">
      <c r="A491" s="8">
        <v>39783</v>
      </c>
      <c r="B491" s="9" t="s">
        <v>1372</v>
      </c>
      <c r="C491" s="4">
        <v>50</v>
      </c>
      <c r="D491" s="4"/>
      <c r="E491" s="4">
        <f t="shared" si="13"/>
        <v>1707.4500000000378</v>
      </c>
      <c r="H491" s="10"/>
      <c r="Q491"/>
      <c r="R491"/>
    </row>
    <row r="492" spans="1:18">
      <c r="A492" s="8">
        <v>39783</v>
      </c>
      <c r="B492" s="9" t="s">
        <v>1403</v>
      </c>
      <c r="C492" s="4">
        <v>29.18</v>
      </c>
      <c r="D492" s="4"/>
      <c r="E492" s="4">
        <f t="shared" si="13"/>
        <v>1678.2700000000377</v>
      </c>
      <c r="H492" s="10"/>
      <c r="Q492"/>
      <c r="R492"/>
    </row>
    <row r="493" spans="1:18">
      <c r="A493" s="8">
        <v>39783</v>
      </c>
      <c r="B493" s="9" t="s">
        <v>1402</v>
      </c>
      <c r="C493" s="4">
        <v>38</v>
      </c>
      <c r="D493" s="4"/>
      <c r="E493" s="4">
        <f t="shared" si="13"/>
        <v>1640.2700000000377</v>
      </c>
      <c r="H493" s="10"/>
      <c r="Q493"/>
      <c r="R493"/>
    </row>
    <row r="494" spans="1:18">
      <c r="A494" s="8">
        <v>39783</v>
      </c>
      <c r="B494" s="9" t="s">
        <v>1400</v>
      </c>
      <c r="C494" s="4">
        <v>675</v>
      </c>
      <c r="D494" s="4"/>
      <c r="E494" s="4">
        <f t="shared" si="13"/>
        <v>965.27000000003773</v>
      </c>
      <c r="H494" s="10"/>
      <c r="Q494"/>
      <c r="R494"/>
    </row>
    <row r="495" spans="1:18">
      <c r="A495" s="8">
        <v>39783</v>
      </c>
      <c r="B495" s="9" t="s">
        <v>1492</v>
      </c>
      <c r="C495" s="4"/>
      <c r="D495" s="4">
        <v>25</v>
      </c>
      <c r="E495" s="4">
        <f t="shared" si="13"/>
        <v>990.27000000003773</v>
      </c>
      <c r="H495" s="10"/>
      <c r="Q495"/>
      <c r="R495"/>
    </row>
    <row r="496" spans="1:18">
      <c r="A496" s="8">
        <v>39783</v>
      </c>
      <c r="B496" s="9" t="s">
        <v>1492</v>
      </c>
      <c r="C496" s="4"/>
      <c r="D496" s="4">
        <v>355.65</v>
      </c>
      <c r="E496" s="4">
        <f t="shared" si="13"/>
        <v>1345.9200000000378</v>
      </c>
      <c r="H496" s="10"/>
      <c r="Q496"/>
      <c r="R496"/>
    </row>
    <row r="497" spans="1:18">
      <c r="A497" s="8">
        <v>39784</v>
      </c>
      <c r="B497" s="9" t="s">
        <v>1357</v>
      </c>
      <c r="C497" s="4">
        <v>100.72</v>
      </c>
      <c r="D497" s="4"/>
      <c r="E497" s="4">
        <f t="shared" si="13"/>
        <v>1245.2000000000378</v>
      </c>
      <c r="H497" s="10"/>
      <c r="Q497"/>
      <c r="R497"/>
    </row>
    <row r="498" spans="1:18">
      <c r="A498" s="8">
        <v>39785</v>
      </c>
      <c r="B498" s="9" t="s">
        <v>1371</v>
      </c>
      <c r="C498" s="4">
        <v>86.26</v>
      </c>
      <c r="D498" s="4"/>
      <c r="E498" s="4">
        <f t="shared" si="13"/>
        <v>1158.9400000000378</v>
      </c>
      <c r="H498" s="10"/>
      <c r="Q498"/>
      <c r="R498"/>
    </row>
    <row r="499" spans="1:18">
      <c r="A499" s="8">
        <v>39786</v>
      </c>
      <c r="B499" s="9" t="s">
        <v>1370</v>
      </c>
      <c r="C499" s="4">
        <v>38.049999999999997</v>
      </c>
      <c r="D499" s="4"/>
      <c r="E499" s="4">
        <f t="shared" si="13"/>
        <v>1120.8900000000378</v>
      </c>
      <c r="H499" s="10"/>
      <c r="Q499"/>
      <c r="R499"/>
    </row>
    <row r="500" spans="1:18">
      <c r="A500" s="8">
        <v>39786</v>
      </c>
      <c r="B500" s="9" t="s">
        <v>1379</v>
      </c>
      <c r="C500" s="4">
        <v>168</v>
      </c>
      <c r="D500" s="4"/>
      <c r="E500" s="4">
        <f t="shared" si="13"/>
        <v>952.89000000003784</v>
      </c>
    </row>
    <row r="501" spans="1:18">
      <c r="A501" s="8">
        <v>39786</v>
      </c>
      <c r="B501" s="9" t="s">
        <v>1369</v>
      </c>
      <c r="C501" s="4">
        <v>40.299999999999997</v>
      </c>
      <c r="D501" s="4"/>
      <c r="E501" s="4">
        <f t="shared" si="13"/>
        <v>912.59000000003789</v>
      </c>
    </row>
    <row r="502" spans="1:18">
      <c r="A502" s="8">
        <v>39786</v>
      </c>
      <c r="B502" s="9" t="s">
        <v>1414</v>
      </c>
      <c r="C502" s="4">
        <v>333.75</v>
      </c>
      <c r="D502" s="4"/>
      <c r="E502" s="4">
        <f t="shared" si="13"/>
        <v>578.84000000003789</v>
      </c>
    </row>
    <row r="503" spans="1:18">
      <c r="A503" s="8">
        <v>39787</v>
      </c>
      <c r="B503" s="9" t="s">
        <v>1391</v>
      </c>
      <c r="C503" s="4">
        <v>74</v>
      </c>
      <c r="D503" s="4"/>
      <c r="E503" s="4">
        <f t="shared" si="13"/>
        <v>504.84000000003789</v>
      </c>
    </row>
    <row r="504" spans="1:18">
      <c r="A504" s="8">
        <v>39791</v>
      </c>
      <c r="B504" s="9" t="s">
        <v>1411</v>
      </c>
      <c r="C504" s="4">
        <v>117.84</v>
      </c>
      <c r="D504" s="4"/>
      <c r="E504" s="4">
        <f t="shared" si="13"/>
        <v>387.00000000003786</v>
      </c>
    </row>
    <row r="505" spans="1:18">
      <c r="A505" s="8">
        <v>39791</v>
      </c>
      <c r="B505" s="9" t="s">
        <v>1492</v>
      </c>
      <c r="C505" s="4"/>
      <c r="D505" s="4">
        <v>270</v>
      </c>
      <c r="E505" s="4">
        <f t="shared" si="13"/>
        <v>657.00000000003786</v>
      </c>
    </row>
    <row r="506" spans="1:18">
      <c r="A506" s="8">
        <v>39791</v>
      </c>
      <c r="B506" s="9" t="s">
        <v>892</v>
      </c>
      <c r="C506" s="4"/>
      <c r="D506" s="4">
        <v>100</v>
      </c>
      <c r="E506" s="4">
        <f t="shared" si="13"/>
        <v>757.00000000003786</v>
      </c>
    </row>
    <row r="507" spans="1:18">
      <c r="A507" s="8">
        <v>39791</v>
      </c>
      <c r="B507" s="9" t="s">
        <v>892</v>
      </c>
      <c r="C507" s="4"/>
      <c r="D507" s="4">
        <v>700</v>
      </c>
      <c r="E507" s="4">
        <f t="shared" si="13"/>
        <v>1457.0000000000377</v>
      </c>
    </row>
    <row r="508" spans="1:18">
      <c r="A508" s="8">
        <v>39791</v>
      </c>
      <c r="B508" s="9" t="s">
        <v>1040</v>
      </c>
      <c r="C508" s="4"/>
      <c r="D508" s="4">
        <v>80</v>
      </c>
      <c r="E508" s="4">
        <f t="shared" si="13"/>
        <v>1537.0000000000377</v>
      </c>
    </row>
    <row r="509" spans="1:18">
      <c r="A509" s="8">
        <v>39792</v>
      </c>
      <c r="B509" s="9" t="s">
        <v>1385</v>
      </c>
      <c r="C509" s="4">
        <v>189.74</v>
      </c>
      <c r="D509" s="4"/>
      <c r="E509" s="4">
        <f t="shared" si="13"/>
        <v>1347.2600000000377</v>
      </c>
    </row>
    <row r="510" spans="1:18">
      <c r="A510" s="8">
        <v>39792</v>
      </c>
      <c r="B510" s="9" t="s">
        <v>1408</v>
      </c>
      <c r="C510" s="4">
        <v>151</v>
      </c>
      <c r="D510" s="4"/>
      <c r="E510" s="4">
        <f t="shared" si="13"/>
        <v>1196.2600000000377</v>
      </c>
    </row>
    <row r="511" spans="1:18">
      <c r="A511" s="8">
        <v>39793</v>
      </c>
      <c r="B511" s="9" t="s">
        <v>1009</v>
      </c>
      <c r="C511" s="16"/>
      <c r="D511" s="59">
        <v>20</v>
      </c>
      <c r="E511" s="4">
        <f t="shared" si="13"/>
        <v>1216.2600000000377</v>
      </c>
    </row>
    <row r="512" spans="1:18">
      <c r="A512" s="8">
        <v>39797</v>
      </c>
      <c r="B512" s="9" t="s">
        <v>1415</v>
      </c>
      <c r="C512" s="4">
        <v>32</v>
      </c>
      <c r="D512" s="4"/>
      <c r="E512" s="4">
        <f t="shared" si="13"/>
        <v>1184.2600000000377</v>
      </c>
    </row>
    <row r="513" spans="1:7">
      <c r="A513" s="8">
        <v>39798</v>
      </c>
      <c r="B513" s="9" t="s">
        <v>1492</v>
      </c>
      <c r="C513" s="4"/>
      <c r="D513" s="4">
        <v>660</v>
      </c>
      <c r="E513" s="4">
        <f t="shared" si="13"/>
        <v>1844.2600000000377</v>
      </c>
    </row>
    <row r="514" spans="1:7">
      <c r="A514" s="8">
        <v>39798</v>
      </c>
      <c r="B514" s="9" t="s">
        <v>892</v>
      </c>
      <c r="C514" s="4"/>
      <c r="D514" s="4">
        <v>300</v>
      </c>
      <c r="E514" s="4">
        <f t="shared" si="13"/>
        <v>2144.2600000000375</v>
      </c>
    </row>
    <row r="515" spans="1:7">
      <c r="A515" s="8">
        <v>39799</v>
      </c>
      <c r="B515" s="9" t="s">
        <v>1389</v>
      </c>
      <c r="C515" s="4">
        <v>146.97</v>
      </c>
      <c r="D515" s="4"/>
      <c r="E515" s="4">
        <f t="shared" si="13"/>
        <v>1997.2900000000375</v>
      </c>
    </row>
    <row r="516" spans="1:7">
      <c r="A516" s="8">
        <v>39800</v>
      </c>
      <c r="B516" s="9" t="s">
        <v>1008</v>
      </c>
      <c r="C516" s="59">
        <v>135</v>
      </c>
      <c r="D516" s="16"/>
      <c r="E516" s="4">
        <f t="shared" ref="E516:E579" si="14">E515-C516+D516</f>
        <v>1862.2900000000375</v>
      </c>
    </row>
    <row r="517" spans="1:7">
      <c r="A517" s="8">
        <v>39800</v>
      </c>
      <c r="B517" s="9" t="s">
        <v>1388</v>
      </c>
      <c r="C517" s="4">
        <v>155.88</v>
      </c>
      <c r="D517" s="4"/>
      <c r="E517" s="4">
        <f t="shared" si="14"/>
        <v>1706.4100000000376</v>
      </c>
      <c r="G517" t="s">
        <v>1394</v>
      </c>
    </row>
    <row r="518" spans="1:7">
      <c r="A518" s="8">
        <v>39802</v>
      </c>
      <c r="B518" s="9" t="s">
        <v>1413</v>
      </c>
      <c r="C518" s="4">
        <v>90.6</v>
      </c>
      <c r="D518" s="4"/>
      <c r="E518" s="4">
        <f t="shared" si="14"/>
        <v>1615.8100000000377</v>
      </c>
    </row>
    <row r="519" spans="1:7">
      <c r="A519" s="8">
        <v>39803</v>
      </c>
      <c r="B519" s="9" t="s">
        <v>892</v>
      </c>
      <c r="C519" s="16"/>
      <c r="D519" s="59">
        <v>140</v>
      </c>
      <c r="E519" s="4">
        <f t="shared" si="14"/>
        <v>1755.8100000000377</v>
      </c>
    </row>
    <row r="520" spans="1:7">
      <c r="A520" s="8">
        <v>39804</v>
      </c>
      <c r="B520" s="9" t="s">
        <v>1452</v>
      </c>
      <c r="C520" s="4">
        <v>34.07</v>
      </c>
      <c r="D520" s="4"/>
      <c r="E520" s="4">
        <f t="shared" si="14"/>
        <v>1721.7400000000378</v>
      </c>
    </row>
    <row r="521" spans="1:7">
      <c r="A521" s="8">
        <v>39806</v>
      </c>
      <c r="B521" s="9" t="s">
        <v>1397</v>
      </c>
      <c r="C521" s="4">
        <v>111.98</v>
      </c>
      <c r="D521" s="4"/>
      <c r="E521" s="4">
        <f t="shared" si="14"/>
        <v>1609.7600000000377</v>
      </c>
    </row>
    <row r="522" spans="1:7">
      <c r="A522" s="8">
        <v>39806</v>
      </c>
      <c r="B522" s="9" t="s">
        <v>1492</v>
      </c>
      <c r="C522" s="4"/>
      <c r="D522" s="4">
        <v>550</v>
      </c>
      <c r="E522" s="4">
        <f t="shared" si="14"/>
        <v>2159.7600000000375</v>
      </c>
    </row>
    <row r="523" spans="1:7">
      <c r="A523" s="8">
        <v>39810</v>
      </c>
      <c r="B523" s="9" t="s">
        <v>1396</v>
      </c>
      <c r="C523" s="4">
        <v>111.72</v>
      </c>
      <c r="D523" s="4"/>
      <c r="E523" s="4">
        <f t="shared" si="14"/>
        <v>2048.0400000000377</v>
      </c>
    </row>
    <row r="524" spans="1:7">
      <c r="A524" s="8">
        <v>39811</v>
      </c>
      <c r="B524" s="9" t="s">
        <v>1412</v>
      </c>
      <c r="C524" s="4">
        <v>212.5</v>
      </c>
      <c r="D524" s="4"/>
      <c r="E524" s="4">
        <f t="shared" si="14"/>
        <v>1835.5400000000377</v>
      </c>
    </row>
    <row r="525" spans="1:7">
      <c r="A525" s="8">
        <v>39811</v>
      </c>
      <c r="B525" s="9" t="s">
        <v>1041</v>
      </c>
      <c r="C525" s="4">
        <v>28.5</v>
      </c>
      <c r="D525" s="4"/>
      <c r="E525" s="4">
        <f t="shared" si="14"/>
        <v>1807.0400000000377</v>
      </c>
    </row>
    <row r="526" spans="1:7">
      <c r="A526" s="8">
        <v>39814</v>
      </c>
      <c r="B526" s="9" t="s">
        <v>1405</v>
      </c>
      <c r="C526" s="4">
        <v>144.21</v>
      </c>
      <c r="D526" s="4"/>
      <c r="E526" s="4">
        <f t="shared" si="14"/>
        <v>1662.8300000000377</v>
      </c>
    </row>
    <row r="527" spans="1:7">
      <c r="A527" s="8">
        <v>39814</v>
      </c>
      <c r="B527" s="9" t="s">
        <v>1439</v>
      </c>
      <c r="C527" s="4">
        <v>70</v>
      </c>
      <c r="D527" s="4"/>
      <c r="E527" s="4">
        <f t="shared" si="14"/>
        <v>1592.8300000000377</v>
      </c>
    </row>
    <row r="528" spans="1:7">
      <c r="A528" s="8">
        <v>39814</v>
      </c>
      <c r="B528" s="9" t="s">
        <v>1442</v>
      </c>
      <c r="C528" s="4">
        <v>45</v>
      </c>
      <c r="D528" s="4"/>
      <c r="E528" s="4">
        <f t="shared" si="14"/>
        <v>1547.8300000000377</v>
      </c>
    </row>
    <row r="529" spans="1:5">
      <c r="A529" s="8">
        <v>39814</v>
      </c>
      <c r="B529" s="9" t="s">
        <v>1421</v>
      </c>
      <c r="C529" s="4">
        <v>26.35</v>
      </c>
      <c r="D529" s="4"/>
      <c r="E529" s="4">
        <f t="shared" si="14"/>
        <v>1521.4800000000378</v>
      </c>
    </row>
    <row r="530" spans="1:5" ht="12" customHeight="1">
      <c r="A530" s="8">
        <v>39815</v>
      </c>
      <c r="B530" s="9" t="s">
        <v>1358</v>
      </c>
      <c r="C530" s="4">
        <v>100.72</v>
      </c>
      <c r="D530" s="4"/>
      <c r="E530" s="4">
        <f t="shared" si="14"/>
        <v>1420.7600000000377</v>
      </c>
    </row>
    <row r="531" spans="1:5">
      <c r="A531" s="8">
        <v>39815</v>
      </c>
      <c r="B531" s="9" t="s">
        <v>1399</v>
      </c>
      <c r="C531" s="4">
        <v>150</v>
      </c>
      <c r="D531" s="4"/>
      <c r="E531" s="4">
        <f t="shared" si="14"/>
        <v>1270.7600000000377</v>
      </c>
    </row>
    <row r="532" spans="1:5">
      <c r="A532" s="8">
        <v>39818</v>
      </c>
      <c r="B532" s="9" t="s">
        <v>1450</v>
      </c>
      <c r="C532" s="4">
        <v>250</v>
      </c>
      <c r="D532" s="4"/>
      <c r="E532" s="4">
        <f t="shared" si="14"/>
        <v>1020.7600000000377</v>
      </c>
    </row>
    <row r="533" spans="1:5">
      <c r="A533" s="8">
        <v>39818</v>
      </c>
      <c r="B533" s="9" t="s">
        <v>1492</v>
      </c>
      <c r="C533" s="4"/>
      <c r="D533" s="4">
        <v>500</v>
      </c>
      <c r="E533" s="4">
        <f t="shared" si="14"/>
        <v>1520.7600000000377</v>
      </c>
    </row>
    <row r="534" spans="1:5">
      <c r="A534" s="8">
        <v>39818</v>
      </c>
      <c r="B534" s="9" t="s">
        <v>892</v>
      </c>
      <c r="C534" s="4"/>
      <c r="D534" s="4">
        <v>150</v>
      </c>
      <c r="E534" s="4">
        <f t="shared" si="14"/>
        <v>1670.7600000000377</v>
      </c>
    </row>
    <row r="535" spans="1:5">
      <c r="A535" s="8">
        <v>39819</v>
      </c>
      <c r="B535" s="9" t="s">
        <v>1492</v>
      </c>
      <c r="C535" s="4"/>
      <c r="D535" s="4">
        <v>46</v>
      </c>
      <c r="E535" s="4">
        <f t="shared" si="14"/>
        <v>1716.7600000000377</v>
      </c>
    </row>
    <row r="536" spans="1:5">
      <c r="A536" s="8">
        <v>39820</v>
      </c>
      <c r="B536" s="9" t="s">
        <v>1404</v>
      </c>
      <c r="C536" s="4">
        <v>448.99</v>
      </c>
      <c r="D536" s="4"/>
      <c r="E536" s="4">
        <f t="shared" si="14"/>
        <v>1267.7700000000377</v>
      </c>
    </row>
    <row r="537" spans="1:5">
      <c r="A537" s="8">
        <v>39820</v>
      </c>
      <c r="B537" s="9" t="s">
        <v>1401</v>
      </c>
      <c r="C537" s="4">
        <v>166.72</v>
      </c>
      <c r="D537" s="4"/>
      <c r="E537" s="4">
        <f t="shared" si="14"/>
        <v>1101.0500000000377</v>
      </c>
    </row>
    <row r="538" spans="1:5">
      <c r="A538" s="8">
        <v>39821</v>
      </c>
      <c r="B538" s="9" t="s">
        <v>1040</v>
      </c>
      <c r="C538" s="4"/>
      <c r="D538" s="4">
        <v>105</v>
      </c>
      <c r="E538" s="4">
        <f t="shared" si="14"/>
        <v>1206.0500000000377</v>
      </c>
    </row>
    <row r="539" spans="1:5">
      <c r="A539" s="8">
        <v>39822</v>
      </c>
      <c r="B539" s="9" t="s">
        <v>1446</v>
      </c>
      <c r="C539" s="4">
        <v>209.32</v>
      </c>
      <c r="D539" s="4"/>
      <c r="E539" s="4">
        <f t="shared" si="14"/>
        <v>996.73000000003776</v>
      </c>
    </row>
    <row r="540" spans="1:5">
      <c r="A540" s="8">
        <v>39823</v>
      </c>
      <c r="B540" s="9" t="s">
        <v>1437</v>
      </c>
      <c r="C540" s="4">
        <v>149.9</v>
      </c>
      <c r="D540" s="4"/>
      <c r="E540" s="4">
        <f t="shared" si="14"/>
        <v>846.83000000003778</v>
      </c>
    </row>
    <row r="541" spans="1:5">
      <c r="A541" s="8">
        <v>39823</v>
      </c>
      <c r="B541" s="9" t="s">
        <v>1436</v>
      </c>
      <c r="C541" s="4">
        <v>40.4</v>
      </c>
      <c r="D541" s="4"/>
      <c r="E541" s="4">
        <f t="shared" si="14"/>
        <v>806.43000000003781</v>
      </c>
    </row>
    <row r="542" spans="1:5">
      <c r="A542" s="8">
        <v>39823</v>
      </c>
      <c r="B542" s="9" t="s">
        <v>1451</v>
      </c>
      <c r="C542" s="4">
        <v>368.4</v>
      </c>
      <c r="D542" s="4"/>
      <c r="E542" s="4">
        <f t="shared" si="14"/>
        <v>438.03000000003783</v>
      </c>
    </row>
    <row r="543" spans="1:5">
      <c r="A543" s="8">
        <v>39825</v>
      </c>
      <c r="B543" s="9" t="s">
        <v>1416</v>
      </c>
      <c r="C543" s="4">
        <v>74</v>
      </c>
      <c r="D543" s="4"/>
      <c r="E543" s="4">
        <f t="shared" si="14"/>
        <v>364.03000000003783</v>
      </c>
    </row>
    <row r="544" spans="1:5">
      <c r="A544" s="8">
        <v>39825</v>
      </c>
      <c r="B544" s="9" t="s">
        <v>1492</v>
      </c>
      <c r="C544" s="4"/>
      <c r="D544" s="4">
        <v>200</v>
      </c>
      <c r="E544" s="4">
        <f t="shared" si="14"/>
        <v>564.03000000003783</v>
      </c>
    </row>
    <row r="545" spans="1:5">
      <c r="A545" s="8">
        <v>39826</v>
      </c>
      <c r="B545" s="9" t="s">
        <v>1447</v>
      </c>
      <c r="C545" s="4">
        <v>261.8</v>
      </c>
      <c r="D545" s="4"/>
      <c r="E545" s="4">
        <f t="shared" si="14"/>
        <v>302.23000000003782</v>
      </c>
    </row>
    <row r="546" spans="1:5">
      <c r="A546" s="8">
        <v>39827</v>
      </c>
      <c r="B546" s="9" t="s">
        <v>1492</v>
      </c>
      <c r="C546" s="4"/>
      <c r="D546" s="4">
        <v>110</v>
      </c>
      <c r="E546" s="4">
        <f t="shared" si="14"/>
        <v>412.23000000003782</v>
      </c>
    </row>
    <row r="547" spans="1:5">
      <c r="A547" s="8">
        <v>39827</v>
      </c>
      <c r="B547" s="9" t="s">
        <v>1492</v>
      </c>
      <c r="C547" s="4">
        <v>76.55</v>
      </c>
      <c r="D547" s="4"/>
      <c r="E547" s="4">
        <f t="shared" si="14"/>
        <v>335.68000000003781</v>
      </c>
    </row>
    <row r="548" spans="1:5">
      <c r="A548" s="8">
        <v>39829</v>
      </c>
      <c r="B548" s="9" t="s">
        <v>1448</v>
      </c>
      <c r="C548" s="4">
        <v>233.35</v>
      </c>
      <c r="D548" s="4"/>
      <c r="E548" s="4">
        <f t="shared" si="14"/>
        <v>102.33000000003781</v>
      </c>
    </row>
    <row r="549" spans="1:5">
      <c r="A549" s="8">
        <v>39829</v>
      </c>
      <c r="B549" s="9" t="s">
        <v>892</v>
      </c>
      <c r="C549" s="4"/>
      <c r="D549" s="4">
        <v>180</v>
      </c>
      <c r="E549" s="4">
        <f t="shared" si="14"/>
        <v>282.33000000003778</v>
      </c>
    </row>
    <row r="550" spans="1:5">
      <c r="A550" s="8">
        <v>39832</v>
      </c>
      <c r="B550" s="9" t="s">
        <v>1409</v>
      </c>
      <c r="C550" s="4">
        <v>76.040000000000006</v>
      </c>
      <c r="D550" s="4"/>
      <c r="E550" s="4">
        <f t="shared" si="14"/>
        <v>206.29000000003776</v>
      </c>
    </row>
    <row r="551" spans="1:5">
      <c r="A551" s="8">
        <v>39832</v>
      </c>
      <c r="B551" s="9" t="s">
        <v>1438</v>
      </c>
      <c r="C551" s="4">
        <v>37</v>
      </c>
      <c r="D551" s="4"/>
      <c r="E551" s="4">
        <f t="shared" si="14"/>
        <v>169.29000000003776</v>
      </c>
    </row>
    <row r="552" spans="1:5">
      <c r="A552" s="8">
        <v>39832</v>
      </c>
      <c r="B552" s="9" t="s">
        <v>1492</v>
      </c>
      <c r="C552" s="4"/>
      <c r="D552" s="4">
        <v>90</v>
      </c>
      <c r="E552" s="4">
        <f t="shared" si="14"/>
        <v>259.29000000003776</v>
      </c>
    </row>
    <row r="553" spans="1:5">
      <c r="A553" s="8">
        <v>39832</v>
      </c>
      <c r="B553" s="9" t="s">
        <v>892</v>
      </c>
      <c r="C553" s="4"/>
      <c r="D553" s="4">
        <v>560</v>
      </c>
      <c r="E553" s="4">
        <f t="shared" si="14"/>
        <v>819.29000000003771</v>
      </c>
    </row>
    <row r="554" spans="1:5">
      <c r="A554" s="8">
        <v>39833</v>
      </c>
      <c r="B554" s="9" t="s">
        <v>1410</v>
      </c>
      <c r="C554" s="4">
        <v>49.17</v>
      </c>
      <c r="D554" s="4"/>
      <c r="E554" s="4">
        <f t="shared" si="14"/>
        <v>770.12000000003775</v>
      </c>
    </row>
    <row r="555" spans="1:5">
      <c r="A555" s="8">
        <v>39833</v>
      </c>
      <c r="B555" s="9" t="s">
        <v>1452</v>
      </c>
      <c r="C555" s="4">
        <v>130.08000000000001</v>
      </c>
      <c r="D555" s="4"/>
      <c r="E555" s="4">
        <f t="shared" si="14"/>
        <v>640.04000000003771</v>
      </c>
    </row>
    <row r="556" spans="1:5">
      <c r="A556" s="8">
        <v>39834</v>
      </c>
      <c r="B556" s="9" t="s">
        <v>1443</v>
      </c>
      <c r="C556" s="4">
        <v>262.11</v>
      </c>
      <c r="D556" s="4"/>
      <c r="E556" s="4">
        <f t="shared" si="14"/>
        <v>377.93000000003769</v>
      </c>
    </row>
    <row r="557" spans="1:5">
      <c r="A557" s="8">
        <v>39834</v>
      </c>
      <c r="B557" s="9" t="s">
        <v>1406</v>
      </c>
      <c r="C557" s="4">
        <v>212.89</v>
      </c>
      <c r="D557" s="4"/>
      <c r="E557" s="4">
        <f t="shared" si="14"/>
        <v>165.04000000003771</v>
      </c>
    </row>
    <row r="558" spans="1:5">
      <c r="A558" s="8">
        <v>39834</v>
      </c>
      <c r="B558" s="9" t="s">
        <v>1453</v>
      </c>
      <c r="C558" s="4">
        <v>151</v>
      </c>
      <c r="D558" s="4"/>
      <c r="E558" s="4">
        <f t="shared" si="14"/>
        <v>14.040000000037708</v>
      </c>
    </row>
    <row r="559" spans="1:5">
      <c r="A559" s="8">
        <v>39834</v>
      </c>
      <c r="B559" s="9" t="s">
        <v>1492</v>
      </c>
      <c r="C559" s="4"/>
      <c r="D559" s="4">
        <v>800</v>
      </c>
      <c r="E559" s="4">
        <f t="shared" si="14"/>
        <v>814.04000000003771</v>
      </c>
    </row>
    <row r="560" spans="1:5">
      <c r="A560" s="8">
        <v>39838</v>
      </c>
      <c r="B560" s="9" t="s">
        <v>1445</v>
      </c>
      <c r="C560" s="4">
        <v>41.95</v>
      </c>
      <c r="D560" s="4"/>
      <c r="E560" s="4">
        <f t="shared" si="14"/>
        <v>772.09000000003766</v>
      </c>
    </row>
    <row r="561" spans="1:5">
      <c r="A561" s="8">
        <v>39839</v>
      </c>
      <c r="B561" s="9" t="s">
        <v>1444</v>
      </c>
      <c r="C561" s="4">
        <v>74.91</v>
      </c>
      <c r="D561" s="4"/>
      <c r="E561" s="4">
        <f t="shared" si="14"/>
        <v>697.18000000003769</v>
      </c>
    </row>
    <row r="562" spans="1:5">
      <c r="A562" s="8">
        <v>39841</v>
      </c>
      <c r="B562" s="9" t="s">
        <v>1441</v>
      </c>
      <c r="C562" s="4">
        <v>18.73</v>
      </c>
      <c r="D562" s="4"/>
      <c r="E562" s="4">
        <f t="shared" si="14"/>
        <v>678.45000000003768</v>
      </c>
    </row>
    <row r="563" spans="1:5">
      <c r="A563" s="8">
        <v>39843</v>
      </c>
      <c r="B563" s="9" t="s">
        <v>1455</v>
      </c>
      <c r="C563" s="4">
        <v>140.66999999999999</v>
      </c>
      <c r="D563" s="4"/>
      <c r="E563" s="4">
        <f t="shared" si="14"/>
        <v>537.78000000003772</v>
      </c>
    </row>
    <row r="564" spans="1:5">
      <c r="A564" s="8">
        <v>39843</v>
      </c>
      <c r="B564" s="9" t="s">
        <v>1134</v>
      </c>
      <c r="C564" s="4"/>
      <c r="D564" s="4">
        <v>83.99</v>
      </c>
      <c r="E564" s="4">
        <f t="shared" si="14"/>
        <v>621.77000000003773</v>
      </c>
    </row>
    <row r="565" spans="1:5">
      <c r="A565" s="8">
        <v>39843</v>
      </c>
      <c r="B565" s="9" t="s">
        <v>1041</v>
      </c>
      <c r="C565" s="4">
        <v>40.450000000000003</v>
      </c>
      <c r="D565" s="4"/>
      <c r="E565" s="4">
        <f t="shared" si="14"/>
        <v>581.32000000003768</v>
      </c>
    </row>
    <row r="566" spans="1:5">
      <c r="A566" s="8">
        <v>39845</v>
      </c>
      <c r="B566" s="9" t="s">
        <v>1440</v>
      </c>
      <c r="C566" s="4">
        <v>94.91</v>
      </c>
      <c r="D566" s="4"/>
      <c r="E566" s="4">
        <f t="shared" si="14"/>
        <v>486.41000000003771</v>
      </c>
    </row>
    <row r="567" spans="1:5">
      <c r="A567" s="8">
        <v>39846</v>
      </c>
      <c r="B567" s="9" t="s">
        <v>1359</v>
      </c>
      <c r="C567" s="4">
        <v>100.72</v>
      </c>
      <c r="D567" s="4"/>
      <c r="E567" s="4">
        <f t="shared" si="14"/>
        <v>385.69000000003768</v>
      </c>
    </row>
    <row r="568" spans="1:5">
      <c r="A568" s="8">
        <v>39849</v>
      </c>
      <c r="B568" s="9" t="s">
        <v>1420</v>
      </c>
      <c r="C568" s="4">
        <v>78.12</v>
      </c>
      <c r="D568" s="4"/>
      <c r="E568" s="4">
        <f t="shared" si="14"/>
        <v>307.57000000003768</v>
      </c>
    </row>
    <row r="569" spans="1:5">
      <c r="A569" s="8">
        <v>39849</v>
      </c>
      <c r="B569" s="9" t="s">
        <v>1457</v>
      </c>
      <c r="C569" s="4">
        <v>186.96</v>
      </c>
      <c r="D569" s="4"/>
      <c r="E569" s="4">
        <f t="shared" si="14"/>
        <v>120.61000000003767</v>
      </c>
    </row>
    <row r="570" spans="1:5">
      <c r="A570" s="8">
        <v>39849</v>
      </c>
      <c r="B570" s="9" t="s">
        <v>892</v>
      </c>
      <c r="C570" s="4"/>
      <c r="D570" s="4">
        <v>340</v>
      </c>
      <c r="E570" s="4">
        <f t="shared" si="14"/>
        <v>460.61000000003764</v>
      </c>
    </row>
    <row r="571" spans="1:5">
      <c r="A571" s="8">
        <v>39852</v>
      </c>
      <c r="B571" s="9" t="s">
        <v>1419</v>
      </c>
      <c r="C571" s="4">
        <v>138.65</v>
      </c>
      <c r="D571" s="4"/>
      <c r="E571" s="4">
        <f t="shared" si="14"/>
        <v>321.96000000003767</v>
      </c>
    </row>
    <row r="572" spans="1:5">
      <c r="A572" s="8">
        <v>39853</v>
      </c>
      <c r="B572" s="9" t="s">
        <v>1418</v>
      </c>
      <c r="C572" s="4">
        <v>64.260000000000005</v>
      </c>
      <c r="D572" s="4"/>
      <c r="E572" s="4">
        <f t="shared" si="14"/>
        <v>257.70000000003768</v>
      </c>
    </row>
    <row r="573" spans="1:5">
      <c r="A573" s="8">
        <v>39854</v>
      </c>
      <c r="B573" s="9" t="s">
        <v>1040</v>
      </c>
      <c r="C573" s="4"/>
      <c r="D573" s="4">
        <v>105</v>
      </c>
      <c r="E573" s="4">
        <f t="shared" si="14"/>
        <v>362.70000000003768</v>
      </c>
    </row>
    <row r="574" spans="1:5">
      <c r="A574" s="8">
        <v>39855</v>
      </c>
      <c r="B574" s="9" t="s">
        <v>1492</v>
      </c>
      <c r="C574" s="4"/>
      <c r="D574" s="4">
        <v>70</v>
      </c>
      <c r="E574" s="4">
        <f t="shared" si="14"/>
        <v>432.70000000003768</v>
      </c>
    </row>
    <row r="575" spans="1:5">
      <c r="A575" s="8">
        <v>39856</v>
      </c>
      <c r="B575" s="9" t="s">
        <v>1458</v>
      </c>
      <c r="C575" s="4">
        <v>151</v>
      </c>
      <c r="D575" s="4"/>
      <c r="E575" s="4">
        <f t="shared" si="14"/>
        <v>281.70000000003768</v>
      </c>
    </row>
    <row r="576" spans="1:5">
      <c r="A576" s="8">
        <v>39857</v>
      </c>
      <c r="B576" s="9" t="s">
        <v>1492</v>
      </c>
      <c r="C576" s="4"/>
      <c r="D576" s="4">
        <v>49</v>
      </c>
      <c r="E576" s="4">
        <f t="shared" si="14"/>
        <v>330.70000000003768</v>
      </c>
    </row>
    <row r="577" spans="1:5">
      <c r="A577" s="8">
        <v>39862</v>
      </c>
      <c r="B577" s="9" t="s">
        <v>1449</v>
      </c>
      <c r="C577" s="4">
        <v>121.03</v>
      </c>
      <c r="D577" s="4"/>
      <c r="E577" s="4">
        <f t="shared" si="14"/>
        <v>209.67000000003767</v>
      </c>
    </row>
    <row r="578" spans="1:5">
      <c r="A578" s="8">
        <v>39862</v>
      </c>
      <c r="B578" s="9" t="s">
        <v>1492</v>
      </c>
      <c r="C578" s="4"/>
      <c r="D578" s="4">
        <v>430</v>
      </c>
      <c r="E578" s="4">
        <f t="shared" si="14"/>
        <v>639.6700000000377</v>
      </c>
    </row>
    <row r="579" spans="1:5">
      <c r="A579" s="8">
        <v>39862</v>
      </c>
      <c r="B579" s="9" t="s">
        <v>892</v>
      </c>
      <c r="C579" s="4"/>
      <c r="D579" s="4">
        <v>2500</v>
      </c>
      <c r="E579" s="4">
        <f t="shared" si="14"/>
        <v>3139.6700000000378</v>
      </c>
    </row>
    <row r="580" spans="1:5">
      <c r="A580" s="8">
        <v>39864</v>
      </c>
      <c r="B580" s="9" t="s">
        <v>1459</v>
      </c>
      <c r="C580" s="4">
        <v>39.1</v>
      </c>
      <c r="D580" s="4"/>
      <c r="E580" s="4">
        <f t="shared" ref="E580:E643" si="15">E579-C580+D580</f>
        <v>3100.5700000000379</v>
      </c>
    </row>
    <row r="581" spans="1:5">
      <c r="A581" s="8">
        <v>39864</v>
      </c>
      <c r="B581" s="9" t="s">
        <v>1041</v>
      </c>
      <c r="C581" s="4">
        <v>48</v>
      </c>
      <c r="D581" s="4"/>
      <c r="E581" s="4">
        <f t="shared" si="15"/>
        <v>3052.5700000000379</v>
      </c>
    </row>
    <row r="582" spans="1:5">
      <c r="A582" s="8">
        <v>39864</v>
      </c>
      <c r="B582" s="9" t="s">
        <v>1452</v>
      </c>
      <c r="C582" s="4">
        <v>61.3</v>
      </c>
      <c r="D582" s="4"/>
      <c r="E582" s="4">
        <f t="shared" si="15"/>
        <v>2991.2700000000377</v>
      </c>
    </row>
    <row r="583" spans="1:5">
      <c r="A583" s="8">
        <v>39867</v>
      </c>
      <c r="B583" s="9" t="s">
        <v>1492</v>
      </c>
      <c r="C583" s="4"/>
      <c r="D583" s="4">
        <v>50</v>
      </c>
      <c r="E583" s="4">
        <f t="shared" si="15"/>
        <v>3041.2700000000377</v>
      </c>
    </row>
    <row r="584" spans="1:5">
      <c r="A584" s="8">
        <v>39867</v>
      </c>
      <c r="B584" s="9" t="s">
        <v>892</v>
      </c>
      <c r="C584" s="4"/>
      <c r="D584" s="4">
        <v>120</v>
      </c>
      <c r="E584" s="4">
        <f t="shared" si="15"/>
        <v>3161.2700000000377</v>
      </c>
    </row>
    <row r="585" spans="1:5">
      <c r="A585" s="8">
        <v>39867</v>
      </c>
      <c r="B585" s="9" t="s">
        <v>892</v>
      </c>
      <c r="C585" s="4"/>
      <c r="D585" s="4">
        <v>600</v>
      </c>
      <c r="E585" s="4">
        <f t="shared" si="15"/>
        <v>3761.2700000000377</v>
      </c>
    </row>
    <row r="586" spans="1:5">
      <c r="A586" s="8">
        <v>39867</v>
      </c>
      <c r="B586" s="9" t="s">
        <v>892</v>
      </c>
      <c r="C586" s="4"/>
      <c r="D586" s="4">
        <v>100</v>
      </c>
      <c r="E586" s="4">
        <f t="shared" si="15"/>
        <v>3861.2700000000377</v>
      </c>
    </row>
    <row r="587" spans="1:5">
      <c r="A587" s="8">
        <v>39871</v>
      </c>
      <c r="B587" s="9" t="s">
        <v>1473</v>
      </c>
      <c r="C587" s="4">
        <v>2474.21</v>
      </c>
      <c r="D587" s="4"/>
      <c r="E587" s="4">
        <f t="shared" si="15"/>
        <v>1387.0600000000377</v>
      </c>
    </row>
    <row r="588" spans="1:5">
      <c r="A588" s="8">
        <v>39871</v>
      </c>
      <c r="B588" s="9" t="s">
        <v>1134</v>
      </c>
      <c r="C588" s="4"/>
      <c r="D588" s="4">
        <v>0.11</v>
      </c>
      <c r="E588" s="4">
        <f t="shared" si="15"/>
        <v>1387.1700000000376</v>
      </c>
    </row>
    <row r="589" spans="1:5">
      <c r="A589" s="8">
        <v>39873</v>
      </c>
      <c r="B589" s="9" t="s">
        <v>1461</v>
      </c>
      <c r="C589" s="4">
        <v>74</v>
      </c>
      <c r="D589" s="4"/>
      <c r="E589" s="4">
        <f t="shared" si="15"/>
        <v>1313.1700000000376</v>
      </c>
    </row>
    <row r="590" spans="1:5">
      <c r="A590" s="8">
        <v>39873</v>
      </c>
      <c r="B590" s="9" t="s">
        <v>1460</v>
      </c>
      <c r="C590" s="4">
        <v>37.479999999999997</v>
      </c>
      <c r="D590" s="4"/>
      <c r="E590" s="4">
        <f t="shared" si="15"/>
        <v>1275.6900000000376</v>
      </c>
    </row>
    <row r="591" spans="1:5">
      <c r="A591" s="8">
        <v>39873</v>
      </c>
      <c r="B591" s="9" t="s">
        <v>1492</v>
      </c>
      <c r="C591" s="4"/>
      <c r="D591" s="4">
        <v>60</v>
      </c>
      <c r="E591" s="4">
        <f t="shared" si="15"/>
        <v>1335.6900000000376</v>
      </c>
    </row>
    <row r="592" spans="1:5">
      <c r="A592" s="8">
        <v>39873</v>
      </c>
      <c r="B592" s="9" t="s">
        <v>1492</v>
      </c>
      <c r="C592" s="4"/>
      <c r="D592" s="4">
        <v>24</v>
      </c>
      <c r="E592" s="4">
        <f t="shared" si="15"/>
        <v>1359.6900000000376</v>
      </c>
    </row>
    <row r="593" spans="1:5">
      <c r="A593" s="8">
        <v>39873</v>
      </c>
      <c r="B593" s="9" t="s">
        <v>1492</v>
      </c>
      <c r="C593" s="4"/>
      <c r="D593" s="4">
        <v>650</v>
      </c>
      <c r="E593" s="4">
        <f t="shared" si="15"/>
        <v>2009.6900000000376</v>
      </c>
    </row>
    <row r="594" spans="1:5">
      <c r="A594" s="8">
        <v>39874</v>
      </c>
      <c r="B594" s="9" t="s">
        <v>1362</v>
      </c>
      <c r="C594" s="4">
        <v>100.72</v>
      </c>
      <c r="D594" s="4"/>
      <c r="E594" s="4">
        <f t="shared" si="15"/>
        <v>1908.9700000000375</v>
      </c>
    </row>
    <row r="595" spans="1:5">
      <c r="A595" s="8">
        <v>39874</v>
      </c>
      <c r="B595" s="9" t="s">
        <v>1474</v>
      </c>
      <c r="C595" s="4">
        <v>120</v>
      </c>
      <c r="D595" s="4"/>
      <c r="E595" s="4">
        <f t="shared" si="15"/>
        <v>1788.9700000000375</v>
      </c>
    </row>
    <row r="596" spans="1:5">
      <c r="A596" s="8">
        <v>39874</v>
      </c>
      <c r="B596" s="9" t="s">
        <v>1471</v>
      </c>
      <c r="C596" s="4">
        <v>82</v>
      </c>
      <c r="D596" s="4"/>
      <c r="E596" s="4">
        <f t="shared" si="15"/>
        <v>1706.9700000000375</v>
      </c>
    </row>
    <row r="597" spans="1:5">
      <c r="A597" s="8">
        <v>39874</v>
      </c>
      <c r="B597" s="9" t="s">
        <v>1483</v>
      </c>
      <c r="C597" s="4">
        <v>780</v>
      </c>
      <c r="D597" s="4"/>
      <c r="E597" s="4">
        <f t="shared" si="15"/>
        <v>926.97000000003754</v>
      </c>
    </row>
    <row r="598" spans="1:5">
      <c r="A598" s="8">
        <v>39875</v>
      </c>
      <c r="B598" s="9" t="s">
        <v>1481</v>
      </c>
      <c r="C598" s="4">
        <v>700</v>
      </c>
      <c r="D598" s="4"/>
      <c r="E598" s="4">
        <f t="shared" si="15"/>
        <v>226.97000000003754</v>
      </c>
    </row>
    <row r="599" spans="1:5">
      <c r="A599" s="8">
        <v>39875</v>
      </c>
      <c r="B599" s="9" t="s">
        <v>1480</v>
      </c>
      <c r="C599" s="4">
        <v>110.2</v>
      </c>
      <c r="D599" s="4"/>
      <c r="E599" s="4">
        <f t="shared" si="15"/>
        <v>116.77000000003754</v>
      </c>
    </row>
    <row r="600" spans="1:5">
      <c r="A600" s="8">
        <v>39876</v>
      </c>
      <c r="B600" s="9" t="s">
        <v>1456</v>
      </c>
      <c r="C600" s="4">
        <v>144.33000000000001</v>
      </c>
      <c r="D600" s="4"/>
      <c r="E600" s="4">
        <f t="shared" si="15"/>
        <v>-27.559999999962471</v>
      </c>
    </row>
    <row r="601" spans="1:5">
      <c r="A601" s="8">
        <v>39876</v>
      </c>
      <c r="B601" s="9" t="s">
        <v>1479</v>
      </c>
      <c r="C601" s="4">
        <v>151</v>
      </c>
      <c r="D601" s="4"/>
      <c r="E601" s="4">
        <f t="shared" si="15"/>
        <v>-178.55999999996249</v>
      </c>
    </row>
    <row r="602" spans="1:5">
      <c r="A602" s="8">
        <v>39877</v>
      </c>
      <c r="B602" s="9" t="s">
        <v>1462</v>
      </c>
      <c r="C602" s="4">
        <v>314</v>
      </c>
      <c r="D602" s="4"/>
      <c r="E602" s="4">
        <f t="shared" si="15"/>
        <v>-492.55999999996249</v>
      </c>
    </row>
    <row r="603" spans="1:5">
      <c r="A603" s="8">
        <v>39878</v>
      </c>
      <c r="B603" s="9" t="s">
        <v>1489</v>
      </c>
      <c r="C603" s="4">
        <v>137.33000000000001</v>
      </c>
      <c r="D603" s="4"/>
      <c r="E603" s="4">
        <f t="shared" si="15"/>
        <v>-629.88999999996247</v>
      </c>
    </row>
    <row r="604" spans="1:5">
      <c r="A604" s="8">
        <v>39878</v>
      </c>
      <c r="B604" s="9" t="s">
        <v>1492</v>
      </c>
      <c r="C604" s="4"/>
      <c r="D604" s="4">
        <v>98.15</v>
      </c>
      <c r="E604" s="4">
        <f t="shared" si="15"/>
        <v>-531.73999999996249</v>
      </c>
    </row>
    <row r="605" spans="1:5">
      <c r="A605" s="8">
        <v>39878</v>
      </c>
      <c r="B605" s="9" t="s">
        <v>892</v>
      </c>
      <c r="C605" s="4"/>
      <c r="D605" s="4">
        <v>120</v>
      </c>
      <c r="E605" s="4">
        <f t="shared" si="15"/>
        <v>-411.73999999996249</v>
      </c>
    </row>
    <row r="606" spans="1:5">
      <c r="A606" s="8">
        <v>39878</v>
      </c>
      <c r="B606" s="9" t="s">
        <v>1040</v>
      </c>
      <c r="C606" s="4"/>
      <c r="D606" s="4">
        <v>20</v>
      </c>
      <c r="E606" s="4">
        <f t="shared" si="15"/>
        <v>-391.73999999996249</v>
      </c>
    </row>
    <row r="607" spans="1:5">
      <c r="A607" s="8">
        <v>39882</v>
      </c>
      <c r="B607" s="9" t="s">
        <v>1454</v>
      </c>
      <c r="C607" s="4">
        <v>112.97</v>
      </c>
      <c r="D607" s="4"/>
      <c r="E607" s="4">
        <f t="shared" si="15"/>
        <v>-504.70999999996252</v>
      </c>
    </row>
    <row r="608" spans="1:5">
      <c r="A608" s="8">
        <v>39882</v>
      </c>
      <c r="B608" s="9" t="s">
        <v>892</v>
      </c>
      <c r="C608" s="4"/>
      <c r="D608" s="4">
        <v>100</v>
      </c>
      <c r="E608" s="4">
        <f t="shared" si="15"/>
        <v>-404.70999999996252</v>
      </c>
    </row>
    <row r="609" spans="1:5">
      <c r="A609" s="8">
        <v>39882</v>
      </c>
      <c r="B609" s="9" t="s">
        <v>1040</v>
      </c>
      <c r="C609" s="4"/>
      <c r="D609" s="4">
        <v>25</v>
      </c>
      <c r="E609" s="4">
        <f t="shared" si="15"/>
        <v>-379.70999999996252</v>
      </c>
    </row>
    <row r="610" spans="1:5">
      <c r="A610" s="8">
        <v>39883</v>
      </c>
      <c r="B610" s="9" t="s">
        <v>1463</v>
      </c>
      <c r="C610" s="4">
        <v>23.6</v>
      </c>
      <c r="D610" s="4"/>
      <c r="E610" s="4">
        <f t="shared" si="15"/>
        <v>-403.30999999996254</v>
      </c>
    </row>
    <row r="611" spans="1:5">
      <c r="A611" s="8">
        <v>39883</v>
      </c>
      <c r="B611" s="9" t="s">
        <v>892</v>
      </c>
      <c r="C611" s="4"/>
      <c r="D611" s="4">
        <v>1300</v>
      </c>
      <c r="E611" s="4">
        <f t="shared" si="15"/>
        <v>896.69000000003746</v>
      </c>
    </row>
    <row r="612" spans="1:5">
      <c r="A612" s="8">
        <v>39883</v>
      </c>
      <c r="B612" s="9" t="s">
        <v>1041</v>
      </c>
      <c r="C612" s="4">
        <v>0.35</v>
      </c>
      <c r="D612" s="4"/>
      <c r="E612" s="4">
        <f t="shared" si="15"/>
        <v>896.34000000003743</v>
      </c>
    </row>
    <row r="613" spans="1:5">
      <c r="A613" s="8">
        <v>39884</v>
      </c>
      <c r="B613" s="9" t="s">
        <v>1492</v>
      </c>
      <c r="C613" s="4"/>
      <c r="D613" s="4">
        <v>60</v>
      </c>
      <c r="E613" s="4">
        <f t="shared" si="15"/>
        <v>956.34000000003743</v>
      </c>
    </row>
    <row r="614" spans="1:5">
      <c r="A614" s="8">
        <v>39884</v>
      </c>
      <c r="B614" s="9" t="s">
        <v>1041</v>
      </c>
      <c r="C614" s="4">
        <v>20.5</v>
      </c>
      <c r="D614" s="4"/>
      <c r="E614" s="4">
        <f t="shared" si="15"/>
        <v>935.84000000003743</v>
      </c>
    </row>
    <row r="615" spans="1:5">
      <c r="A615" s="8">
        <v>39885</v>
      </c>
      <c r="B615" s="9" t="s">
        <v>1464</v>
      </c>
      <c r="C615" s="4">
        <v>412.5</v>
      </c>
      <c r="D615" s="4"/>
      <c r="E615" s="4">
        <f t="shared" si="15"/>
        <v>523.34000000003743</v>
      </c>
    </row>
    <row r="616" spans="1:5">
      <c r="A616" s="8">
        <v>39888</v>
      </c>
      <c r="B616" s="9" t="s">
        <v>1465</v>
      </c>
      <c r="C616" s="4">
        <v>38.229999999999997</v>
      </c>
      <c r="D616" s="4"/>
      <c r="E616" s="4">
        <f t="shared" si="15"/>
        <v>485.11000000003742</v>
      </c>
    </row>
    <row r="617" spans="1:5">
      <c r="A617" s="8">
        <v>39888</v>
      </c>
      <c r="B617" s="9" t="s">
        <v>1485</v>
      </c>
      <c r="C617" s="4">
        <v>375</v>
      </c>
      <c r="D617" s="4"/>
      <c r="E617" s="4">
        <f t="shared" si="15"/>
        <v>110.11000000003742</v>
      </c>
    </row>
    <row r="618" spans="1:5">
      <c r="A618" s="8">
        <v>39888</v>
      </c>
      <c r="B618" s="9" t="s">
        <v>1492</v>
      </c>
      <c r="C618" s="4"/>
      <c r="D618" s="4">
        <v>117</v>
      </c>
      <c r="E618" s="4">
        <f t="shared" si="15"/>
        <v>227.11000000003742</v>
      </c>
    </row>
    <row r="619" spans="1:5">
      <c r="A619" s="8">
        <v>39888</v>
      </c>
      <c r="B619" s="9" t="s">
        <v>892</v>
      </c>
      <c r="C619" s="4"/>
      <c r="D619" s="4">
        <v>310</v>
      </c>
      <c r="E619" s="4">
        <f t="shared" si="15"/>
        <v>537.11000000003742</v>
      </c>
    </row>
    <row r="620" spans="1:5">
      <c r="A620" s="8">
        <v>39889</v>
      </c>
      <c r="B620" s="9" t="s">
        <v>1466</v>
      </c>
      <c r="C620" s="4">
        <v>140</v>
      </c>
      <c r="D620" s="4"/>
      <c r="E620" s="4">
        <f t="shared" si="15"/>
        <v>397.11000000003742</v>
      </c>
    </row>
    <row r="621" spans="1:5">
      <c r="A621" s="8">
        <v>39889</v>
      </c>
      <c r="B621" s="9" t="s">
        <v>1492</v>
      </c>
      <c r="C621" s="4"/>
      <c r="D621" s="4">
        <v>250</v>
      </c>
      <c r="E621" s="4">
        <f t="shared" si="15"/>
        <v>647.11000000003742</v>
      </c>
    </row>
    <row r="622" spans="1:5">
      <c r="A622" s="8">
        <v>39889</v>
      </c>
      <c r="B622" s="9" t="s">
        <v>892</v>
      </c>
      <c r="C622" s="4"/>
      <c r="D622" s="4">
        <v>500</v>
      </c>
      <c r="E622" s="4">
        <f t="shared" si="15"/>
        <v>1147.1100000000374</v>
      </c>
    </row>
    <row r="623" spans="1:5">
      <c r="A623" s="17">
        <v>39890</v>
      </c>
      <c r="B623" s="18" t="s">
        <v>1467</v>
      </c>
      <c r="C623" s="19">
        <v>175.59</v>
      </c>
      <c r="D623" s="19"/>
      <c r="E623" s="4">
        <f t="shared" si="15"/>
        <v>971.52000000003738</v>
      </c>
    </row>
    <row r="624" spans="1:5">
      <c r="A624" s="8">
        <v>39890</v>
      </c>
      <c r="B624" s="9" t="s">
        <v>1041</v>
      </c>
      <c r="C624" s="4">
        <v>1.5</v>
      </c>
      <c r="D624" s="4"/>
      <c r="E624" s="4">
        <f t="shared" si="15"/>
        <v>970.02000000003738</v>
      </c>
    </row>
    <row r="625" spans="1:5">
      <c r="A625" s="8">
        <v>39891</v>
      </c>
      <c r="B625" s="9" t="s">
        <v>1468</v>
      </c>
      <c r="C625" s="4">
        <v>56.43</v>
      </c>
      <c r="D625" s="4"/>
      <c r="E625" s="4">
        <f t="shared" si="15"/>
        <v>913.59000000003743</v>
      </c>
    </row>
    <row r="626" spans="1:5">
      <c r="A626" s="8">
        <v>39892</v>
      </c>
      <c r="B626" s="9" t="s">
        <v>892</v>
      </c>
      <c r="C626" s="4"/>
      <c r="D626" s="4">
        <v>160</v>
      </c>
      <c r="E626" s="4">
        <f t="shared" si="15"/>
        <v>1073.5900000000374</v>
      </c>
    </row>
    <row r="627" spans="1:5">
      <c r="A627" s="8">
        <v>39892</v>
      </c>
      <c r="B627" s="9" t="s">
        <v>892</v>
      </c>
      <c r="C627" s="4"/>
      <c r="D627" s="4">
        <v>400</v>
      </c>
      <c r="E627" s="4">
        <f t="shared" si="15"/>
        <v>1473.5900000000374</v>
      </c>
    </row>
    <row r="628" spans="1:5">
      <c r="A628" s="8">
        <v>39892</v>
      </c>
      <c r="B628" s="9" t="s">
        <v>892</v>
      </c>
      <c r="C628" s="4"/>
      <c r="D628" s="4">
        <v>500</v>
      </c>
      <c r="E628" s="4">
        <f t="shared" si="15"/>
        <v>1973.5900000000374</v>
      </c>
    </row>
    <row r="629" spans="1:5">
      <c r="A629" s="8">
        <v>39892</v>
      </c>
      <c r="B629" s="9" t="s">
        <v>892</v>
      </c>
      <c r="C629" s="4"/>
      <c r="D629" s="4">
        <v>1000</v>
      </c>
      <c r="E629" s="4">
        <f t="shared" si="15"/>
        <v>2973.5900000000374</v>
      </c>
    </row>
    <row r="630" spans="1:5">
      <c r="A630" s="8">
        <v>39892</v>
      </c>
      <c r="B630" s="9" t="s">
        <v>1041</v>
      </c>
      <c r="C630" s="4">
        <v>34.5</v>
      </c>
      <c r="D630" s="4"/>
      <c r="E630" s="4">
        <f t="shared" si="15"/>
        <v>2939.0900000000374</v>
      </c>
    </row>
    <row r="631" spans="1:5">
      <c r="A631" s="8">
        <v>39892</v>
      </c>
      <c r="B631" s="9" t="s">
        <v>1452</v>
      </c>
      <c r="C631" s="4">
        <v>84.66</v>
      </c>
      <c r="D631" s="4"/>
      <c r="E631" s="4">
        <f t="shared" si="15"/>
        <v>2854.4300000000376</v>
      </c>
    </row>
    <row r="632" spans="1:5">
      <c r="A632" s="8">
        <v>39895</v>
      </c>
      <c r="B632" s="9" t="s">
        <v>1488</v>
      </c>
      <c r="C632" s="4">
        <v>60</v>
      </c>
      <c r="D632" s="4"/>
      <c r="E632" s="4">
        <f t="shared" si="15"/>
        <v>2794.4300000000376</v>
      </c>
    </row>
    <row r="633" spans="1:5">
      <c r="A633" s="8">
        <v>39897</v>
      </c>
      <c r="B633" s="9" t="s">
        <v>1469</v>
      </c>
      <c r="C633" s="4">
        <v>216.91</v>
      </c>
      <c r="D633" s="4"/>
      <c r="E633" s="4">
        <f t="shared" si="15"/>
        <v>2577.5200000000377</v>
      </c>
    </row>
    <row r="634" spans="1:5">
      <c r="A634" s="8">
        <v>39898</v>
      </c>
      <c r="B634" s="9" t="s">
        <v>1494</v>
      </c>
      <c r="C634" s="4">
        <v>151</v>
      </c>
      <c r="D634" s="4"/>
      <c r="E634" s="4">
        <f t="shared" si="15"/>
        <v>2426.5200000000377</v>
      </c>
    </row>
    <row r="635" spans="1:5">
      <c r="A635" s="8">
        <v>39898</v>
      </c>
      <c r="B635" s="9" t="s">
        <v>1495</v>
      </c>
      <c r="C635" s="4">
        <v>156.9</v>
      </c>
      <c r="D635" s="4"/>
      <c r="E635" s="4">
        <f t="shared" si="15"/>
        <v>2269.6200000000376</v>
      </c>
    </row>
    <row r="636" spans="1:5">
      <c r="A636" s="8">
        <v>39900</v>
      </c>
      <c r="B636" s="9" t="s">
        <v>1476</v>
      </c>
      <c r="C636" s="4">
        <v>216.45</v>
      </c>
      <c r="D636" s="4"/>
      <c r="E636" s="4">
        <f t="shared" si="15"/>
        <v>2053.1700000000378</v>
      </c>
    </row>
    <row r="637" spans="1:5">
      <c r="A637" s="8">
        <v>39903</v>
      </c>
      <c r="B637" s="9" t="s">
        <v>1496</v>
      </c>
      <c r="C637" s="4">
        <v>340.24</v>
      </c>
      <c r="D637" s="4"/>
      <c r="E637" s="4">
        <f t="shared" si="15"/>
        <v>1712.9300000000378</v>
      </c>
    </row>
    <row r="638" spans="1:5">
      <c r="A638" s="8">
        <v>39903</v>
      </c>
      <c r="B638" s="9" t="s">
        <v>892</v>
      </c>
      <c r="C638" s="4"/>
      <c r="D638" s="4">
        <v>321</v>
      </c>
      <c r="E638" s="4">
        <f t="shared" si="15"/>
        <v>2033.9300000000378</v>
      </c>
    </row>
    <row r="639" spans="1:5">
      <c r="A639" s="8">
        <v>39904</v>
      </c>
      <c r="B639" s="18" t="s">
        <v>1470</v>
      </c>
      <c r="C639" s="19">
        <v>165.33</v>
      </c>
      <c r="D639" s="19"/>
      <c r="E639" s="4">
        <f t="shared" si="15"/>
        <v>1868.6000000000379</v>
      </c>
    </row>
    <row r="640" spans="1:5">
      <c r="A640" s="8">
        <v>39904</v>
      </c>
      <c r="B640" s="18" t="s">
        <v>1484</v>
      </c>
      <c r="C640" s="19">
        <v>173.7</v>
      </c>
      <c r="D640" s="19"/>
      <c r="E640" s="4">
        <f t="shared" si="15"/>
        <v>1694.9000000000378</v>
      </c>
    </row>
    <row r="641" spans="1:18">
      <c r="A641" s="8">
        <v>39904</v>
      </c>
      <c r="B641" s="18" t="s">
        <v>1491</v>
      </c>
      <c r="C641" s="19">
        <v>122.5</v>
      </c>
      <c r="D641" s="19"/>
      <c r="E641" s="4">
        <f t="shared" si="15"/>
        <v>1572.4000000000378</v>
      </c>
    </row>
    <row r="642" spans="1:18">
      <c r="A642" s="8">
        <v>39904</v>
      </c>
      <c r="B642" s="18" t="s">
        <v>1497</v>
      </c>
      <c r="C642" s="19">
        <v>750</v>
      </c>
      <c r="D642" s="19"/>
      <c r="E642" s="4">
        <f t="shared" si="15"/>
        <v>822.40000000003783</v>
      </c>
    </row>
    <row r="643" spans="1:18">
      <c r="A643" s="8">
        <v>39904</v>
      </c>
      <c r="B643" s="9" t="s">
        <v>1492</v>
      </c>
      <c r="C643" s="19"/>
      <c r="D643" s="19">
        <v>105</v>
      </c>
      <c r="E643" s="4">
        <f t="shared" si="15"/>
        <v>927.40000000003783</v>
      </c>
    </row>
    <row r="644" spans="1:18">
      <c r="A644" s="8">
        <v>39904</v>
      </c>
      <c r="B644" s="9" t="s">
        <v>1492</v>
      </c>
      <c r="C644" s="19"/>
      <c r="D644" s="19">
        <v>381</v>
      </c>
      <c r="E644" s="4">
        <f t="shared" ref="E644:E707" si="16">E643-C644+D644</f>
        <v>1308.4000000000378</v>
      </c>
    </row>
    <row r="645" spans="1:18">
      <c r="A645" s="8">
        <v>39904</v>
      </c>
      <c r="B645" s="18" t="s">
        <v>1041</v>
      </c>
      <c r="C645" s="19">
        <v>3</v>
      </c>
      <c r="D645" s="19"/>
      <c r="E645" s="4">
        <f t="shared" si="16"/>
        <v>1305.4000000000378</v>
      </c>
    </row>
    <row r="646" spans="1:18">
      <c r="A646" s="8">
        <v>39907</v>
      </c>
      <c r="B646" s="18" t="s">
        <v>1482</v>
      </c>
      <c r="C646" s="19">
        <v>111.6</v>
      </c>
      <c r="D646" s="19"/>
      <c r="E646" s="4">
        <f t="shared" si="16"/>
        <v>1193.8000000000379</v>
      </c>
    </row>
    <row r="647" spans="1:18">
      <c r="A647" s="8">
        <v>39907</v>
      </c>
      <c r="B647" s="18" t="s">
        <v>1478</v>
      </c>
      <c r="C647" s="19">
        <v>108</v>
      </c>
      <c r="D647" s="19"/>
      <c r="E647" s="4">
        <f t="shared" si="16"/>
        <v>1085.8000000000379</v>
      </c>
    </row>
    <row r="648" spans="1:18">
      <c r="A648" s="8">
        <v>39911</v>
      </c>
      <c r="B648" s="18" t="s">
        <v>1472</v>
      </c>
      <c r="C648" s="19">
        <v>210.32</v>
      </c>
      <c r="D648" s="19"/>
      <c r="E648" s="4">
        <f t="shared" si="16"/>
        <v>875.48000000003799</v>
      </c>
    </row>
    <row r="649" spans="1:18">
      <c r="A649" s="8">
        <v>39912</v>
      </c>
      <c r="B649" s="18" t="s">
        <v>1040</v>
      </c>
      <c r="C649" s="19"/>
      <c r="D649" s="19">
        <v>20</v>
      </c>
      <c r="E649" s="4">
        <f t="shared" si="16"/>
        <v>895.48000000003799</v>
      </c>
    </row>
    <row r="650" spans="1:18">
      <c r="A650" s="8">
        <v>39914</v>
      </c>
      <c r="B650" s="18" t="s">
        <v>1490</v>
      </c>
      <c r="C650" s="19">
        <v>115</v>
      </c>
      <c r="D650" s="19"/>
      <c r="E650" s="4">
        <f t="shared" si="16"/>
        <v>780.48000000003799</v>
      </c>
    </row>
    <row r="651" spans="1:18">
      <c r="A651" s="8">
        <v>39916</v>
      </c>
      <c r="B651" s="18" t="s">
        <v>1493</v>
      </c>
      <c r="C651" s="19">
        <v>148</v>
      </c>
      <c r="D651" s="19"/>
      <c r="E651" s="4">
        <f t="shared" si="16"/>
        <v>632.48000000003799</v>
      </c>
    </row>
    <row r="652" spans="1:18">
      <c r="A652" s="8">
        <v>39916</v>
      </c>
      <c r="B652" s="18" t="s">
        <v>1499</v>
      </c>
      <c r="C652" s="19">
        <v>512.20000000000005</v>
      </c>
      <c r="D652" s="19"/>
      <c r="E652" s="4">
        <f t="shared" si="16"/>
        <v>120.28000000003794</v>
      </c>
    </row>
    <row r="653" spans="1:18">
      <c r="A653" s="8">
        <v>39916</v>
      </c>
      <c r="B653" s="18" t="s">
        <v>1502</v>
      </c>
      <c r="C653" s="19">
        <v>190.28</v>
      </c>
      <c r="D653" s="19"/>
      <c r="E653" s="4">
        <f t="shared" si="16"/>
        <v>-69.999999999962057</v>
      </c>
    </row>
    <row r="654" spans="1:18">
      <c r="A654" s="8">
        <v>39916</v>
      </c>
      <c r="B654" s="9" t="s">
        <v>1492</v>
      </c>
      <c r="C654" s="19"/>
      <c r="D654" s="19">
        <v>42</v>
      </c>
      <c r="E654" s="4">
        <f t="shared" si="16"/>
        <v>-27.999999999962057</v>
      </c>
      <c r="I654" s="58"/>
      <c r="J654" s="58"/>
      <c r="K654" s="58"/>
      <c r="L654" s="58"/>
      <c r="M654" s="58"/>
      <c r="N654" s="58"/>
      <c r="O654" s="58"/>
      <c r="P654" s="58"/>
      <c r="Q654" s="58"/>
      <c r="R654" s="58"/>
    </row>
    <row r="655" spans="1:18">
      <c r="A655" s="8">
        <v>39916</v>
      </c>
      <c r="B655" s="18" t="s">
        <v>1040</v>
      </c>
      <c r="C655" s="19"/>
      <c r="D655" s="19">
        <v>25</v>
      </c>
      <c r="E655" s="4">
        <f t="shared" si="16"/>
        <v>-2.999999999962057</v>
      </c>
      <c r="I655" s="58"/>
      <c r="J655" s="58"/>
      <c r="K655" s="58"/>
      <c r="L655" s="58"/>
      <c r="M655" s="58"/>
      <c r="N655" s="58"/>
      <c r="O655" s="58"/>
      <c r="P655" s="58"/>
      <c r="Q655" s="58"/>
      <c r="R655" s="58"/>
    </row>
    <row r="656" spans="1:18">
      <c r="A656" s="8">
        <v>39917</v>
      </c>
      <c r="B656" s="18" t="s">
        <v>1503</v>
      </c>
      <c r="C656" s="19">
        <v>99</v>
      </c>
      <c r="D656" s="19"/>
      <c r="E656" s="4">
        <f t="shared" si="16"/>
        <v>-101.99999999996206</v>
      </c>
      <c r="I656" s="58"/>
      <c r="J656" s="58"/>
      <c r="K656" s="58"/>
      <c r="L656" s="58"/>
      <c r="M656" s="58"/>
      <c r="N656" s="58"/>
      <c r="O656" s="58"/>
      <c r="P656" s="58"/>
      <c r="Q656" s="58"/>
      <c r="R656" s="58"/>
    </row>
    <row r="657" spans="1:18">
      <c r="A657" s="8">
        <v>39917</v>
      </c>
      <c r="B657" s="9" t="s">
        <v>1492</v>
      </c>
      <c r="C657" s="19"/>
      <c r="D657" s="19">
        <v>60</v>
      </c>
      <c r="E657" s="4">
        <f t="shared" si="16"/>
        <v>-41.999999999962057</v>
      </c>
      <c r="I657" s="58"/>
      <c r="J657" s="58"/>
      <c r="K657" s="58"/>
      <c r="L657" s="58"/>
      <c r="M657" s="58"/>
      <c r="N657" s="58"/>
      <c r="O657" s="58"/>
      <c r="P657" s="58"/>
      <c r="Q657" s="58"/>
      <c r="R657" s="58"/>
    </row>
    <row r="658" spans="1:18">
      <c r="A658" s="8">
        <v>39917</v>
      </c>
      <c r="B658" s="18" t="s">
        <v>892</v>
      </c>
      <c r="C658" s="19"/>
      <c r="D658" s="19">
        <v>300</v>
      </c>
      <c r="E658" s="4">
        <f t="shared" si="16"/>
        <v>258.00000000003797</v>
      </c>
      <c r="I658" s="58"/>
      <c r="J658" s="58"/>
      <c r="K658" s="58"/>
      <c r="L658" s="58"/>
      <c r="M658" s="58"/>
      <c r="N658" s="58"/>
      <c r="O658" s="58"/>
      <c r="P658" s="58"/>
      <c r="Q658" s="58"/>
      <c r="R658" s="58"/>
    </row>
    <row r="659" spans="1:18">
      <c r="A659" s="8">
        <v>39918</v>
      </c>
      <c r="B659" s="18" t="s">
        <v>1477</v>
      </c>
      <c r="C659" s="19">
        <v>133.33000000000001</v>
      </c>
      <c r="D659" s="19"/>
      <c r="E659" s="4">
        <f t="shared" si="16"/>
        <v>124.67000000003796</v>
      </c>
      <c r="I659" s="58"/>
      <c r="J659" s="58"/>
      <c r="K659" s="58"/>
      <c r="L659" s="58"/>
      <c r="M659" s="58"/>
      <c r="N659" s="58"/>
      <c r="O659" s="58"/>
      <c r="P659" s="58"/>
      <c r="Q659" s="58"/>
      <c r="R659" s="58"/>
    </row>
    <row r="660" spans="1:18">
      <c r="A660" s="8">
        <v>39918</v>
      </c>
      <c r="B660" s="18" t="s">
        <v>1501</v>
      </c>
      <c r="C660" s="19"/>
      <c r="D660" s="19">
        <v>600</v>
      </c>
      <c r="E660" s="4">
        <f t="shared" si="16"/>
        <v>724.67000000003793</v>
      </c>
      <c r="I660" s="58"/>
      <c r="J660" s="58"/>
      <c r="K660" s="58"/>
      <c r="L660" s="58"/>
      <c r="M660" s="58"/>
      <c r="N660" s="58"/>
      <c r="O660" s="58"/>
      <c r="P660" s="58"/>
      <c r="Q660" s="58"/>
      <c r="R660" s="58"/>
    </row>
    <row r="661" spans="1:18">
      <c r="A661" s="8">
        <v>39919</v>
      </c>
      <c r="B661" s="18" t="s">
        <v>1508</v>
      </c>
      <c r="C661" s="19">
        <v>110</v>
      </c>
      <c r="D661" s="19"/>
      <c r="E661" s="4">
        <f t="shared" si="16"/>
        <v>614.67000000003793</v>
      </c>
      <c r="I661" s="58"/>
      <c r="J661" s="58"/>
      <c r="K661" s="58"/>
      <c r="L661" s="58"/>
      <c r="M661" s="58"/>
      <c r="N661" s="58"/>
      <c r="O661" s="58"/>
      <c r="P661" s="58"/>
      <c r="Q661" s="58"/>
      <c r="R661" s="58"/>
    </row>
    <row r="662" spans="1:18">
      <c r="A662" s="8">
        <v>39925</v>
      </c>
      <c r="B662" s="18" t="s">
        <v>1486</v>
      </c>
      <c r="C662" s="19">
        <v>451.78</v>
      </c>
      <c r="D662" s="19"/>
      <c r="E662" s="4">
        <f t="shared" si="16"/>
        <v>162.89000000003796</v>
      </c>
      <c r="I662" s="58"/>
      <c r="J662" s="58"/>
      <c r="K662" s="58"/>
      <c r="L662" s="58"/>
      <c r="M662" s="58"/>
      <c r="N662" s="58"/>
      <c r="O662" s="58"/>
      <c r="P662" s="58"/>
      <c r="Q662" s="58"/>
      <c r="R662" s="58"/>
    </row>
    <row r="663" spans="1:18">
      <c r="A663" s="8">
        <v>39925</v>
      </c>
      <c r="B663" s="18" t="s">
        <v>1487</v>
      </c>
      <c r="C663" s="19">
        <v>164.19</v>
      </c>
      <c r="D663" s="19"/>
      <c r="E663" s="4">
        <f t="shared" si="16"/>
        <v>-1.29999999996204</v>
      </c>
      <c r="I663" s="58"/>
      <c r="J663" s="58"/>
      <c r="K663" s="58"/>
      <c r="L663" s="58"/>
      <c r="M663" s="58"/>
      <c r="N663" s="58"/>
      <c r="O663" s="58"/>
      <c r="P663" s="58"/>
      <c r="Q663" s="58"/>
      <c r="R663" s="58"/>
    </row>
    <row r="664" spans="1:18">
      <c r="A664" s="8">
        <v>39925</v>
      </c>
      <c r="B664" s="18" t="s">
        <v>1511</v>
      </c>
      <c r="C664" s="19"/>
      <c r="D664" s="19">
        <v>285.07</v>
      </c>
      <c r="E664" s="4">
        <f t="shared" si="16"/>
        <v>283.77000000003795</v>
      </c>
      <c r="I664" s="58"/>
      <c r="J664" s="58"/>
      <c r="K664" s="58"/>
      <c r="L664" s="58"/>
      <c r="M664" s="58"/>
      <c r="N664" s="58"/>
      <c r="O664" s="58"/>
      <c r="P664" s="58"/>
      <c r="Q664" s="58"/>
      <c r="R664" s="58"/>
    </row>
    <row r="665" spans="1:18">
      <c r="A665" s="8">
        <v>39925</v>
      </c>
      <c r="B665" s="18" t="s">
        <v>1501</v>
      </c>
      <c r="C665" s="19"/>
      <c r="D665" s="19">
        <v>200</v>
      </c>
      <c r="E665" s="4">
        <f t="shared" si="16"/>
        <v>483.77000000003795</v>
      </c>
      <c r="I665" s="58"/>
      <c r="J665" s="58"/>
      <c r="K665" s="58"/>
      <c r="L665" s="58"/>
      <c r="M665" s="58"/>
      <c r="N665" s="58"/>
      <c r="O665" s="58"/>
      <c r="P665" s="58"/>
      <c r="Q665" s="58"/>
      <c r="R665" s="58"/>
    </row>
    <row r="666" spans="1:18" ht="13.5" customHeight="1">
      <c r="A666" s="8">
        <v>39928</v>
      </c>
      <c r="B666" s="9" t="s">
        <v>1506</v>
      </c>
      <c r="C666" s="63">
        <v>60</v>
      </c>
      <c r="D666" s="63"/>
      <c r="E666" s="4">
        <f t="shared" si="16"/>
        <v>423.77000000003795</v>
      </c>
      <c r="I666" s="58"/>
      <c r="J666" s="58"/>
      <c r="K666" s="58"/>
      <c r="L666" s="58"/>
      <c r="M666" s="58"/>
      <c r="N666" s="58"/>
      <c r="O666" s="58"/>
      <c r="P666" s="58"/>
      <c r="Q666" s="58"/>
      <c r="R666" s="58"/>
    </row>
    <row r="667" spans="1:18">
      <c r="A667" s="8">
        <v>39928</v>
      </c>
      <c r="B667" s="18" t="s">
        <v>1452</v>
      </c>
      <c r="C667" s="19">
        <v>95.47</v>
      </c>
      <c r="D667" s="19"/>
      <c r="E667" s="4">
        <f t="shared" si="16"/>
        <v>328.30000000003793</v>
      </c>
      <c r="I667" s="58"/>
      <c r="J667" s="58"/>
      <c r="K667" s="58"/>
      <c r="L667" s="58"/>
      <c r="M667" s="58"/>
      <c r="N667" s="58"/>
      <c r="O667" s="58"/>
      <c r="P667" s="58"/>
      <c r="Q667" s="58"/>
      <c r="R667" s="58"/>
    </row>
    <row r="668" spans="1:18">
      <c r="A668" s="8">
        <v>39930</v>
      </c>
      <c r="B668" s="9" t="s">
        <v>1492</v>
      </c>
      <c r="C668" s="63"/>
      <c r="D668" s="63">
        <v>244.5</v>
      </c>
      <c r="E668" s="4">
        <f t="shared" si="16"/>
        <v>572.80000000003793</v>
      </c>
      <c r="I668" s="58"/>
      <c r="J668" s="58"/>
      <c r="K668" s="58"/>
      <c r="L668" s="58"/>
      <c r="M668" s="58"/>
      <c r="N668" s="58"/>
      <c r="O668" s="58"/>
      <c r="P668" s="58"/>
      <c r="Q668" s="58"/>
      <c r="R668" s="58"/>
    </row>
    <row r="669" spans="1:18">
      <c r="A669" s="8">
        <v>39930</v>
      </c>
      <c r="B669" s="9" t="s">
        <v>892</v>
      </c>
      <c r="C669" s="63"/>
      <c r="D669" s="63">
        <v>520</v>
      </c>
      <c r="E669" s="4">
        <f t="shared" si="16"/>
        <v>1092.8000000000379</v>
      </c>
      <c r="I669" s="58"/>
      <c r="J669" s="58"/>
      <c r="K669" s="58"/>
      <c r="L669" s="58"/>
      <c r="M669" s="58"/>
      <c r="N669" s="58"/>
      <c r="O669" s="58"/>
      <c r="P669" s="58"/>
      <c r="Q669" s="58"/>
      <c r="R669" s="58"/>
    </row>
    <row r="670" spans="1:18">
      <c r="A670" s="8">
        <v>39930</v>
      </c>
      <c r="B670" s="9" t="s">
        <v>1041</v>
      </c>
      <c r="C670" s="63">
        <v>1.5</v>
      </c>
      <c r="D670" s="63"/>
      <c r="E670" s="4">
        <f t="shared" si="16"/>
        <v>1091.3000000000379</v>
      </c>
      <c r="I670" s="58"/>
      <c r="J670" s="58"/>
      <c r="K670" s="58"/>
      <c r="L670" s="58"/>
      <c r="M670" s="58"/>
      <c r="N670" s="58"/>
      <c r="O670" s="58"/>
      <c r="P670" s="58"/>
      <c r="Q670" s="58"/>
      <c r="R670" s="58"/>
    </row>
    <row r="671" spans="1:18">
      <c r="A671" s="8">
        <v>39930</v>
      </c>
      <c r="B671" s="9" t="s">
        <v>1041</v>
      </c>
      <c r="C671" s="63">
        <v>21</v>
      </c>
      <c r="D671" s="63"/>
      <c r="E671" s="4">
        <f t="shared" si="16"/>
        <v>1070.3000000000379</v>
      </c>
      <c r="I671" s="58"/>
      <c r="J671" s="58"/>
      <c r="K671" s="58"/>
      <c r="L671" s="58"/>
      <c r="M671" s="58"/>
      <c r="N671" s="58"/>
      <c r="O671" s="58"/>
      <c r="P671" s="58"/>
      <c r="Q671" s="58"/>
      <c r="R671" s="58"/>
    </row>
    <row r="672" spans="1:18">
      <c r="A672" s="8">
        <v>39931</v>
      </c>
      <c r="B672" s="9" t="s">
        <v>1475</v>
      </c>
      <c r="C672" s="63">
        <v>216.45</v>
      </c>
      <c r="D672" s="63"/>
      <c r="E672" s="4">
        <f t="shared" si="16"/>
        <v>853.85000000003788</v>
      </c>
      <c r="I672" s="58"/>
      <c r="J672" s="58"/>
      <c r="K672" s="58"/>
      <c r="L672" s="58"/>
      <c r="M672" s="58"/>
      <c r="N672" s="58"/>
      <c r="O672" s="58"/>
      <c r="P672" s="58"/>
      <c r="Q672" s="58"/>
      <c r="R672" s="58"/>
    </row>
    <row r="673" spans="1:18">
      <c r="A673" s="8">
        <v>39931</v>
      </c>
      <c r="B673" s="9" t="s">
        <v>1512</v>
      </c>
      <c r="C673" s="63">
        <v>112.4</v>
      </c>
      <c r="D673" s="63"/>
      <c r="E673" s="4">
        <f t="shared" si="16"/>
        <v>741.4500000000379</v>
      </c>
      <c r="I673" s="58"/>
      <c r="J673" s="58"/>
      <c r="K673" s="58"/>
      <c r="L673" s="58"/>
      <c r="M673" s="58"/>
      <c r="N673" s="58"/>
      <c r="O673" s="58"/>
      <c r="P673" s="58"/>
      <c r="Q673" s="58"/>
      <c r="R673" s="58"/>
    </row>
    <row r="674" spans="1:18">
      <c r="A674" s="8">
        <v>39931</v>
      </c>
      <c r="B674" s="9" t="s">
        <v>892</v>
      </c>
      <c r="C674" s="63"/>
      <c r="D674" s="63">
        <v>1300</v>
      </c>
      <c r="E674" s="4">
        <f t="shared" si="16"/>
        <v>2041.450000000038</v>
      </c>
      <c r="I674" s="58"/>
      <c r="J674" s="58"/>
      <c r="K674" s="58"/>
      <c r="L674" s="58"/>
      <c r="M674" s="58"/>
      <c r="N674" s="58"/>
      <c r="O674" s="58"/>
      <c r="P674" s="58"/>
      <c r="Q674" s="58"/>
      <c r="R674" s="58"/>
    </row>
    <row r="675" spans="1:18">
      <c r="A675" s="8">
        <v>39932</v>
      </c>
      <c r="B675" s="9" t="s">
        <v>1500</v>
      </c>
      <c r="C675" s="63">
        <v>77.430000000000007</v>
      </c>
      <c r="D675" s="63"/>
      <c r="E675" s="4">
        <f t="shared" si="16"/>
        <v>1964.020000000038</v>
      </c>
      <c r="I675" s="58"/>
      <c r="J675" s="58"/>
      <c r="K675" s="58"/>
      <c r="L675" s="58"/>
      <c r="M675" s="58"/>
      <c r="N675" s="58"/>
      <c r="O675" s="58"/>
      <c r="P675" s="58"/>
      <c r="Q675" s="58"/>
      <c r="R675" s="58"/>
    </row>
    <row r="676" spans="1:18">
      <c r="A676" s="8">
        <v>39932</v>
      </c>
      <c r="B676" s="9" t="s">
        <v>1041</v>
      </c>
      <c r="C676" s="63">
        <v>3</v>
      </c>
      <c r="D676" s="63"/>
      <c r="E676" s="4">
        <f t="shared" si="16"/>
        <v>1961.020000000038</v>
      </c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1:18">
      <c r="A677" s="8">
        <v>39933</v>
      </c>
      <c r="B677" s="9" t="s">
        <v>1041</v>
      </c>
      <c r="C677" s="63">
        <v>1.5</v>
      </c>
      <c r="D677" s="63"/>
      <c r="E677" s="4">
        <f t="shared" si="16"/>
        <v>1959.520000000038</v>
      </c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1:18">
      <c r="A678" s="8">
        <v>39934</v>
      </c>
      <c r="B678" s="9" t="s">
        <v>1518</v>
      </c>
      <c r="C678" s="63">
        <v>151</v>
      </c>
      <c r="D678" s="63"/>
      <c r="E678" s="4">
        <f t="shared" si="16"/>
        <v>1808.520000000038</v>
      </c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1:18">
      <c r="A679" s="8">
        <v>39935</v>
      </c>
      <c r="B679" s="9" t="s">
        <v>1517</v>
      </c>
      <c r="C679" s="63">
        <v>53.12</v>
      </c>
      <c r="D679" s="63"/>
      <c r="E679" s="4">
        <f t="shared" si="16"/>
        <v>1755.4000000000381</v>
      </c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1:18">
      <c r="A680" s="8">
        <v>39937</v>
      </c>
      <c r="B680" s="9" t="s">
        <v>1041</v>
      </c>
      <c r="C680" s="63">
        <v>1.5</v>
      </c>
      <c r="D680" s="63"/>
      <c r="E680" s="4">
        <f t="shared" si="16"/>
        <v>1753.9000000000381</v>
      </c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1:18">
      <c r="A681" s="8">
        <v>39939</v>
      </c>
      <c r="B681" s="9" t="s">
        <v>1498</v>
      </c>
      <c r="C681" s="63">
        <v>110.93</v>
      </c>
      <c r="D681" s="63"/>
      <c r="E681" s="4">
        <f t="shared" si="16"/>
        <v>1642.970000000038</v>
      </c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1:18">
      <c r="A682" s="8">
        <v>39939</v>
      </c>
      <c r="B682" s="9" t="s">
        <v>1492</v>
      </c>
      <c r="C682" s="63"/>
      <c r="D682" s="63">
        <v>144</v>
      </c>
      <c r="E682" s="4">
        <f t="shared" si="16"/>
        <v>1786.970000000038</v>
      </c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1:18">
      <c r="A683" s="8">
        <v>39939</v>
      </c>
      <c r="B683" s="9" t="s">
        <v>892</v>
      </c>
      <c r="C683" s="63"/>
      <c r="D683" s="63">
        <v>1040</v>
      </c>
      <c r="E683" s="4">
        <f t="shared" si="16"/>
        <v>2826.970000000038</v>
      </c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1:18">
      <c r="A684" s="8">
        <v>39940</v>
      </c>
      <c r="B684" s="9" t="s">
        <v>1505</v>
      </c>
      <c r="C684" s="63">
        <v>99</v>
      </c>
      <c r="D684" s="63"/>
      <c r="E684" s="4">
        <f t="shared" si="16"/>
        <v>2727.970000000038</v>
      </c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1:18">
      <c r="A685" s="8">
        <v>39940</v>
      </c>
      <c r="B685" s="9" t="s">
        <v>1521</v>
      </c>
      <c r="C685" s="63">
        <v>2023.08</v>
      </c>
      <c r="D685" s="63"/>
      <c r="E685" s="4">
        <f t="shared" si="16"/>
        <v>704.89000000003807</v>
      </c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  <row r="686" spans="1:18">
      <c r="A686" s="8">
        <v>39940</v>
      </c>
      <c r="B686" s="9" t="s">
        <v>1520</v>
      </c>
      <c r="C686" s="63">
        <v>203.18</v>
      </c>
      <c r="D686" s="63"/>
      <c r="E686" s="4">
        <f t="shared" si="16"/>
        <v>501.71000000003806</v>
      </c>
      <c r="I686" s="58"/>
      <c r="J686" s="58"/>
      <c r="K686" s="58"/>
      <c r="L686" s="58"/>
      <c r="M686" s="58"/>
      <c r="N686" s="58"/>
      <c r="O686" s="58"/>
      <c r="P686" s="58"/>
      <c r="Q686" s="58"/>
      <c r="R686" s="58"/>
    </row>
    <row r="687" spans="1:18">
      <c r="A687" s="8">
        <v>39940</v>
      </c>
      <c r="B687" s="9" t="s">
        <v>892</v>
      </c>
      <c r="C687" s="63"/>
      <c r="D687" s="63">
        <v>650</v>
      </c>
      <c r="E687" s="4">
        <f t="shared" si="16"/>
        <v>1151.710000000038</v>
      </c>
      <c r="I687" s="58"/>
      <c r="J687" s="58"/>
      <c r="K687" s="58"/>
      <c r="L687" s="58"/>
      <c r="M687" s="58"/>
      <c r="N687" s="58"/>
      <c r="O687" s="58"/>
      <c r="P687" s="58"/>
      <c r="Q687" s="58"/>
      <c r="R687" s="58"/>
    </row>
    <row r="688" spans="1:18">
      <c r="A688" s="8">
        <v>39941</v>
      </c>
      <c r="B688" s="9" t="s">
        <v>1040</v>
      </c>
      <c r="C688" s="63"/>
      <c r="D688" s="63">
        <v>20</v>
      </c>
      <c r="E688" s="4">
        <f t="shared" si="16"/>
        <v>1171.710000000038</v>
      </c>
      <c r="I688" s="58"/>
      <c r="J688" s="58"/>
      <c r="K688" s="58"/>
      <c r="L688" s="58"/>
      <c r="M688" s="58"/>
      <c r="N688" s="58"/>
      <c r="O688" s="58"/>
      <c r="P688" s="58"/>
      <c r="Q688" s="58"/>
      <c r="R688" s="58"/>
    </row>
    <row r="689" spans="1:18">
      <c r="A689" s="8">
        <v>39942</v>
      </c>
      <c r="B689" s="9" t="s">
        <v>1509</v>
      </c>
      <c r="C689" s="63">
        <v>22</v>
      </c>
      <c r="D689" s="63"/>
      <c r="E689" s="4">
        <f t="shared" si="16"/>
        <v>1149.710000000038</v>
      </c>
      <c r="I689" s="58"/>
      <c r="J689" s="58"/>
      <c r="K689" s="58"/>
      <c r="L689" s="58"/>
      <c r="M689" s="58"/>
      <c r="N689" s="58"/>
      <c r="O689" s="58"/>
      <c r="P689" s="58"/>
      <c r="Q689" s="58"/>
      <c r="R689" s="58"/>
    </row>
    <row r="690" spans="1:18">
      <c r="A690" s="8">
        <v>39944</v>
      </c>
      <c r="B690" s="9" t="s">
        <v>892</v>
      </c>
      <c r="C690" s="63"/>
      <c r="D690" s="63">
        <v>100</v>
      </c>
      <c r="E690" s="4">
        <f t="shared" si="16"/>
        <v>1249.710000000038</v>
      </c>
      <c r="I690" s="58"/>
      <c r="J690" s="58"/>
      <c r="K690" s="58"/>
      <c r="L690" s="58"/>
      <c r="M690" s="58"/>
      <c r="N690" s="58"/>
      <c r="O690" s="58"/>
      <c r="P690" s="58"/>
      <c r="Q690" s="58"/>
      <c r="R690" s="58"/>
    </row>
    <row r="691" spans="1:18">
      <c r="A691" s="8">
        <v>39944</v>
      </c>
      <c r="B691" s="9" t="s">
        <v>1040</v>
      </c>
      <c r="C691" s="63"/>
      <c r="D691" s="63">
        <v>25</v>
      </c>
      <c r="E691" s="4">
        <f t="shared" si="16"/>
        <v>1274.710000000038</v>
      </c>
      <c r="I691" s="58"/>
      <c r="J691" s="58"/>
      <c r="K691" s="58"/>
      <c r="L691" s="58"/>
      <c r="M691" s="58"/>
      <c r="N691" s="58"/>
      <c r="O691" s="58"/>
      <c r="P691" s="58"/>
      <c r="Q691" s="58"/>
      <c r="R691" s="58"/>
    </row>
    <row r="692" spans="1:18">
      <c r="A692" s="8">
        <v>39946</v>
      </c>
      <c r="B692" s="9" t="s">
        <v>1504</v>
      </c>
      <c r="C692" s="63">
        <v>154.56</v>
      </c>
      <c r="D692" s="63"/>
      <c r="E692" s="4">
        <f t="shared" si="16"/>
        <v>1120.1500000000381</v>
      </c>
    </row>
    <row r="693" spans="1:18">
      <c r="A693" s="8">
        <v>39952</v>
      </c>
      <c r="B693" s="9" t="s">
        <v>1510</v>
      </c>
      <c r="C693" s="63">
        <v>133.44999999999999</v>
      </c>
      <c r="D693" s="63"/>
      <c r="E693" s="4">
        <f t="shared" si="16"/>
        <v>986.70000000003802</v>
      </c>
    </row>
    <row r="694" spans="1:18">
      <c r="A694" s="8">
        <v>39953</v>
      </c>
      <c r="B694" s="9" t="s">
        <v>1452</v>
      </c>
      <c r="C694" s="63">
        <v>188.67</v>
      </c>
      <c r="D694" s="63"/>
      <c r="E694" s="4">
        <f t="shared" si="16"/>
        <v>798.03000000003806</v>
      </c>
    </row>
    <row r="695" spans="1:18">
      <c r="A695" s="8">
        <v>39954</v>
      </c>
      <c r="B695" s="9" t="s">
        <v>1492</v>
      </c>
      <c r="C695" s="63"/>
      <c r="D695" s="63">
        <v>133.4</v>
      </c>
      <c r="E695" s="4">
        <f t="shared" si="16"/>
        <v>931.43000000003804</v>
      </c>
    </row>
    <row r="696" spans="1:18">
      <c r="A696" s="8">
        <v>39954</v>
      </c>
      <c r="B696" s="9" t="s">
        <v>892</v>
      </c>
      <c r="C696" s="63"/>
      <c r="D696" s="63">
        <v>1160</v>
      </c>
      <c r="E696" s="4">
        <f t="shared" si="16"/>
        <v>2091.430000000038</v>
      </c>
    </row>
    <row r="697" spans="1:18">
      <c r="A697" s="8">
        <v>39955</v>
      </c>
      <c r="B697" s="9" t="s">
        <v>1513</v>
      </c>
      <c r="C697" s="63">
        <v>311.25</v>
      </c>
      <c r="D697" s="63"/>
      <c r="E697" s="4">
        <f t="shared" si="16"/>
        <v>1780.180000000038</v>
      </c>
    </row>
    <row r="698" spans="1:18">
      <c r="A698" s="8">
        <v>39955</v>
      </c>
      <c r="B698" s="9" t="s">
        <v>1522</v>
      </c>
      <c r="C698" s="63">
        <v>52</v>
      </c>
      <c r="D698" s="63"/>
      <c r="E698" s="4">
        <f t="shared" si="16"/>
        <v>1728.180000000038</v>
      </c>
    </row>
    <row r="699" spans="1:18">
      <c r="A699" s="8">
        <v>39957</v>
      </c>
      <c r="B699" s="9" t="s">
        <v>1523</v>
      </c>
      <c r="C699" s="63">
        <v>645</v>
      </c>
      <c r="D699" s="63"/>
      <c r="E699" s="4">
        <f t="shared" si="16"/>
        <v>1083.180000000038</v>
      </c>
    </row>
    <row r="700" spans="1:18">
      <c r="A700" s="8">
        <v>39958</v>
      </c>
      <c r="B700" s="9" t="s">
        <v>1041</v>
      </c>
      <c r="C700" s="63">
        <v>21</v>
      </c>
      <c r="D700" s="63"/>
      <c r="E700" s="4">
        <f t="shared" si="16"/>
        <v>1062.180000000038</v>
      </c>
    </row>
    <row r="701" spans="1:18">
      <c r="A701" s="8">
        <v>39959</v>
      </c>
      <c r="B701" s="9" t="s">
        <v>1492</v>
      </c>
      <c r="C701" s="63"/>
      <c r="D701" s="63">
        <v>300</v>
      </c>
      <c r="E701" s="4">
        <f t="shared" si="16"/>
        <v>1362.180000000038</v>
      </c>
    </row>
    <row r="702" spans="1:18">
      <c r="A702" s="8">
        <v>39960</v>
      </c>
      <c r="B702" s="9" t="s">
        <v>1514</v>
      </c>
      <c r="C702" s="63">
        <v>182.04</v>
      </c>
      <c r="D702" s="63"/>
      <c r="E702" s="4">
        <f t="shared" si="16"/>
        <v>1180.1400000000381</v>
      </c>
    </row>
    <row r="703" spans="1:18">
      <c r="A703" s="8">
        <v>39960</v>
      </c>
      <c r="B703" s="9" t="s">
        <v>1492</v>
      </c>
      <c r="C703" s="63"/>
      <c r="D703" s="63">
        <v>336</v>
      </c>
      <c r="E703" s="4">
        <f t="shared" si="16"/>
        <v>1516.1400000000381</v>
      </c>
    </row>
    <row r="704" spans="1:18">
      <c r="A704" s="8">
        <v>39960</v>
      </c>
      <c r="B704" s="9" t="s">
        <v>1492</v>
      </c>
      <c r="C704" s="63"/>
      <c r="D704" s="63">
        <v>471.65</v>
      </c>
      <c r="E704" s="4">
        <f t="shared" si="16"/>
        <v>1987.7900000000382</v>
      </c>
    </row>
    <row r="705" spans="1:5">
      <c r="A705" s="8">
        <v>39960</v>
      </c>
      <c r="B705" s="9" t="s">
        <v>892</v>
      </c>
      <c r="C705" s="63"/>
      <c r="D705" s="63">
        <v>1410</v>
      </c>
      <c r="E705" s="4">
        <f t="shared" si="16"/>
        <v>3397.7900000000382</v>
      </c>
    </row>
    <row r="706" spans="1:5">
      <c r="A706" s="8">
        <v>39961</v>
      </c>
      <c r="B706" s="9" t="s">
        <v>1492</v>
      </c>
      <c r="C706" s="63"/>
      <c r="D706" s="63">
        <v>24</v>
      </c>
      <c r="E706" s="4">
        <f t="shared" si="16"/>
        <v>3421.7900000000382</v>
      </c>
    </row>
    <row r="707" spans="1:5">
      <c r="A707" s="8">
        <v>39961</v>
      </c>
      <c r="B707" s="9" t="s">
        <v>892</v>
      </c>
      <c r="C707" s="63"/>
      <c r="D707" s="63">
        <v>1000</v>
      </c>
      <c r="E707" s="4">
        <f t="shared" si="16"/>
        <v>4421.7900000000382</v>
      </c>
    </row>
    <row r="708" spans="1:5">
      <c r="A708" s="8">
        <v>39965</v>
      </c>
      <c r="B708" s="9" t="s">
        <v>1040</v>
      </c>
      <c r="C708" s="63"/>
      <c r="D708" s="63">
        <v>60</v>
      </c>
      <c r="E708" s="4">
        <f t="shared" ref="E708:E771" si="17">E707-C708+D708</f>
        <v>4481.7900000000382</v>
      </c>
    </row>
    <row r="709" spans="1:5">
      <c r="A709" s="8">
        <v>39966</v>
      </c>
      <c r="B709" s="9" t="s">
        <v>1492</v>
      </c>
      <c r="C709" s="63"/>
      <c r="D709" s="63">
        <v>47</v>
      </c>
      <c r="E709" s="4">
        <f t="shared" si="17"/>
        <v>4528.7900000000382</v>
      </c>
    </row>
    <row r="710" spans="1:5">
      <c r="A710" s="8">
        <v>39967</v>
      </c>
      <c r="B710" s="9" t="s">
        <v>1515</v>
      </c>
      <c r="C710" s="63">
        <v>181.11</v>
      </c>
      <c r="D710" s="63"/>
      <c r="E710" s="4">
        <f t="shared" si="17"/>
        <v>4347.6800000000385</v>
      </c>
    </row>
    <row r="711" spans="1:5">
      <c r="A711" s="8">
        <v>39967</v>
      </c>
      <c r="B711" s="9" t="s">
        <v>1516</v>
      </c>
      <c r="C711" s="63">
        <v>119</v>
      </c>
      <c r="D711" s="63"/>
      <c r="E711" s="4">
        <f t="shared" si="17"/>
        <v>4228.6800000000385</v>
      </c>
    </row>
    <row r="712" spans="1:5">
      <c r="A712" s="8">
        <v>39967</v>
      </c>
      <c r="B712" s="9" t="s">
        <v>1492</v>
      </c>
      <c r="C712" s="63"/>
      <c r="D712" s="63">
        <v>700</v>
      </c>
      <c r="E712" s="4">
        <f t="shared" si="17"/>
        <v>4928.6800000000385</v>
      </c>
    </row>
    <row r="713" spans="1:5">
      <c r="A713" s="8">
        <v>39967</v>
      </c>
      <c r="B713" s="9" t="s">
        <v>892</v>
      </c>
      <c r="C713" s="63"/>
      <c r="D713" s="63">
        <v>1000</v>
      </c>
      <c r="E713" s="4">
        <f t="shared" si="17"/>
        <v>5928.6800000000385</v>
      </c>
    </row>
    <row r="714" spans="1:5">
      <c r="A714" s="8">
        <v>39969</v>
      </c>
      <c r="B714" s="9" t="s">
        <v>1532</v>
      </c>
      <c r="C714" s="63">
        <v>214.3</v>
      </c>
      <c r="D714" s="63"/>
      <c r="E714" s="4">
        <f t="shared" si="17"/>
        <v>5714.3800000000383</v>
      </c>
    </row>
    <row r="715" spans="1:5">
      <c r="A715" s="8">
        <v>39969</v>
      </c>
      <c r="B715" s="9" t="s">
        <v>1531</v>
      </c>
      <c r="C715" s="63">
        <v>168.3</v>
      </c>
      <c r="D715" s="63"/>
      <c r="E715" s="4">
        <f t="shared" si="17"/>
        <v>5546.0800000000381</v>
      </c>
    </row>
    <row r="716" spans="1:5">
      <c r="A716" s="8">
        <v>39969</v>
      </c>
      <c r="B716" s="9" t="s">
        <v>1535</v>
      </c>
      <c r="C716" s="63">
        <v>151</v>
      </c>
      <c r="D716" s="63"/>
      <c r="E716" s="4">
        <f t="shared" si="17"/>
        <v>5395.0800000000381</v>
      </c>
    </row>
    <row r="717" spans="1:5">
      <c r="A717" s="8">
        <v>39969</v>
      </c>
      <c r="B717" s="9" t="s">
        <v>1534</v>
      </c>
      <c r="C717" s="63">
        <v>226.28</v>
      </c>
      <c r="D717" s="63"/>
      <c r="E717" s="4">
        <f t="shared" si="17"/>
        <v>5168.8000000000384</v>
      </c>
    </row>
    <row r="718" spans="1:5">
      <c r="A718" s="8">
        <v>39969</v>
      </c>
      <c r="B718" s="9" t="s">
        <v>1536</v>
      </c>
      <c r="C718" s="63">
        <v>842.7</v>
      </c>
      <c r="D718" s="63"/>
      <c r="E718" s="4">
        <f t="shared" si="17"/>
        <v>4326.1000000000386</v>
      </c>
    </row>
    <row r="719" spans="1:5">
      <c r="A719" s="8">
        <v>39969</v>
      </c>
      <c r="B719" s="9" t="s">
        <v>1537</v>
      </c>
      <c r="C719" s="63">
        <v>650</v>
      </c>
      <c r="D719" s="63"/>
      <c r="E719" s="4">
        <f t="shared" si="17"/>
        <v>3676.1000000000386</v>
      </c>
    </row>
    <row r="720" spans="1:5">
      <c r="A720" s="8">
        <v>39969</v>
      </c>
      <c r="B720" s="9" t="s">
        <v>892</v>
      </c>
      <c r="C720" s="63"/>
      <c r="D720" s="63">
        <v>500</v>
      </c>
      <c r="E720" s="4">
        <f t="shared" si="17"/>
        <v>4176.1000000000386</v>
      </c>
    </row>
    <row r="721" spans="1:9">
      <c r="A721" s="8">
        <v>39974</v>
      </c>
      <c r="B721" s="9" t="s">
        <v>1519</v>
      </c>
      <c r="C721" s="63">
        <v>180.9</v>
      </c>
      <c r="D721" s="63"/>
      <c r="E721" s="4">
        <f t="shared" si="17"/>
        <v>3995.2000000000385</v>
      </c>
      <c r="I721"/>
    </row>
    <row r="722" spans="1:9">
      <c r="A722" s="8">
        <v>39974</v>
      </c>
      <c r="B722" s="9" t="s">
        <v>892</v>
      </c>
      <c r="C722" s="63"/>
      <c r="D722" s="63">
        <v>100</v>
      </c>
      <c r="E722" s="4">
        <f t="shared" si="17"/>
        <v>4095.2000000000385</v>
      </c>
      <c r="I722"/>
    </row>
    <row r="723" spans="1:9">
      <c r="A723" s="8">
        <v>39974</v>
      </c>
      <c r="B723" s="9" t="s">
        <v>1040</v>
      </c>
      <c r="C723" s="63"/>
      <c r="D723" s="63">
        <v>20</v>
      </c>
      <c r="E723" s="4">
        <f t="shared" si="17"/>
        <v>4115.2000000000389</v>
      </c>
      <c r="I723"/>
    </row>
    <row r="724" spans="1:9">
      <c r="A724" s="8">
        <v>39976</v>
      </c>
      <c r="B724" s="9" t="s">
        <v>1040</v>
      </c>
      <c r="C724" s="63"/>
      <c r="D724" s="63">
        <v>25</v>
      </c>
      <c r="E724" s="4">
        <f t="shared" si="17"/>
        <v>4140.2000000000389</v>
      </c>
      <c r="I724"/>
    </row>
    <row r="725" spans="1:9">
      <c r="A725" s="8">
        <v>39978</v>
      </c>
      <c r="B725" s="9" t="s">
        <v>1526</v>
      </c>
      <c r="C725" s="63">
        <v>124</v>
      </c>
      <c r="D725" s="63"/>
      <c r="E725" s="4">
        <f t="shared" si="17"/>
        <v>4016.2000000000389</v>
      </c>
      <c r="I725"/>
    </row>
    <row r="726" spans="1:9">
      <c r="A726" s="8">
        <v>39979</v>
      </c>
      <c r="B726" s="9" t="s">
        <v>892</v>
      </c>
      <c r="C726" s="63"/>
      <c r="D726" s="63">
        <v>1000</v>
      </c>
      <c r="E726" s="4">
        <f t="shared" si="17"/>
        <v>5016.2000000000389</v>
      </c>
      <c r="I726"/>
    </row>
    <row r="727" spans="1:9">
      <c r="A727" s="8">
        <v>39979</v>
      </c>
      <c r="B727" s="9" t="s">
        <v>892</v>
      </c>
      <c r="C727" s="63"/>
      <c r="D727" s="63">
        <v>1040</v>
      </c>
      <c r="E727" s="4">
        <f t="shared" si="17"/>
        <v>6056.2000000000389</v>
      </c>
      <c r="I727"/>
    </row>
    <row r="728" spans="1:9">
      <c r="A728" s="8">
        <v>39979</v>
      </c>
      <c r="B728" s="9" t="s">
        <v>892</v>
      </c>
      <c r="C728" s="63"/>
      <c r="D728" s="63">
        <v>129</v>
      </c>
      <c r="E728" s="4">
        <f t="shared" si="17"/>
        <v>6185.2000000000389</v>
      </c>
    </row>
    <row r="729" spans="1:9">
      <c r="A729" s="8">
        <v>39980</v>
      </c>
      <c r="B729" s="9" t="s">
        <v>1545</v>
      </c>
      <c r="C729" s="63">
        <v>151</v>
      </c>
      <c r="D729" s="63"/>
      <c r="E729" s="4">
        <f t="shared" si="17"/>
        <v>6034.2000000000389</v>
      </c>
    </row>
    <row r="730" spans="1:9">
      <c r="A730" s="8">
        <v>39980</v>
      </c>
      <c r="B730" s="9" t="s">
        <v>1543</v>
      </c>
      <c r="C730" s="63">
        <v>240</v>
      </c>
      <c r="D730" s="63"/>
      <c r="E730" s="4">
        <f t="shared" si="17"/>
        <v>5794.2000000000389</v>
      </c>
    </row>
    <row r="731" spans="1:9">
      <c r="A731" s="8">
        <v>39980</v>
      </c>
      <c r="B731" s="9" t="s">
        <v>1492</v>
      </c>
      <c r="C731" s="63"/>
      <c r="D731" s="63">
        <v>78</v>
      </c>
      <c r="E731" s="4">
        <f t="shared" si="17"/>
        <v>5872.2000000000389</v>
      </c>
    </row>
    <row r="732" spans="1:9">
      <c r="A732" s="8">
        <v>39981</v>
      </c>
      <c r="B732" s="9" t="s">
        <v>1524</v>
      </c>
      <c r="C732" s="63">
        <v>180.2</v>
      </c>
      <c r="D732" s="63"/>
      <c r="E732" s="4">
        <f t="shared" si="17"/>
        <v>5692.0000000000391</v>
      </c>
    </row>
    <row r="733" spans="1:9">
      <c r="A733" s="8">
        <v>39981</v>
      </c>
      <c r="B733" s="9" t="s">
        <v>1492</v>
      </c>
      <c r="C733" s="63"/>
      <c r="D733" s="63">
        <v>315</v>
      </c>
      <c r="E733" s="4">
        <f t="shared" si="17"/>
        <v>6007.0000000000391</v>
      </c>
    </row>
    <row r="734" spans="1:9">
      <c r="A734" s="8">
        <v>39981</v>
      </c>
      <c r="B734" s="9" t="s">
        <v>1492</v>
      </c>
      <c r="C734" s="63"/>
      <c r="D734" s="63">
        <v>60</v>
      </c>
      <c r="E734" s="4">
        <f t="shared" si="17"/>
        <v>6067.0000000000391</v>
      </c>
    </row>
    <row r="735" spans="1:9">
      <c r="A735" s="8">
        <v>39981</v>
      </c>
      <c r="B735" s="9" t="s">
        <v>1040</v>
      </c>
      <c r="C735" s="63"/>
      <c r="D735" s="63">
        <v>60</v>
      </c>
      <c r="E735" s="4">
        <f t="shared" si="17"/>
        <v>6127.0000000000391</v>
      </c>
    </row>
    <row r="736" spans="1:9">
      <c r="A736" s="8">
        <v>39982</v>
      </c>
      <c r="B736" s="9" t="s">
        <v>1546</v>
      </c>
      <c r="C736" s="63">
        <v>100</v>
      </c>
      <c r="D736" s="63"/>
      <c r="E736" s="4">
        <f t="shared" si="17"/>
        <v>6027.0000000000391</v>
      </c>
    </row>
    <row r="737" spans="1:6">
      <c r="A737" s="8">
        <v>39982</v>
      </c>
      <c r="B737" s="9" t="s">
        <v>1492</v>
      </c>
      <c r="C737" s="63"/>
      <c r="D737" s="63">
        <v>110</v>
      </c>
      <c r="E737" s="4">
        <f t="shared" si="17"/>
        <v>6137.0000000000391</v>
      </c>
    </row>
    <row r="738" spans="1:6">
      <c r="A738" s="8">
        <v>39984</v>
      </c>
      <c r="B738" s="9" t="s">
        <v>1539</v>
      </c>
      <c r="C738" s="63">
        <v>550</v>
      </c>
      <c r="D738" s="63"/>
      <c r="E738" s="4">
        <f t="shared" si="17"/>
        <v>5587.0000000000391</v>
      </c>
    </row>
    <row r="739" spans="1:6">
      <c r="A739" s="8">
        <v>39986</v>
      </c>
      <c r="B739" s="9" t="s">
        <v>1527</v>
      </c>
      <c r="C739" s="63">
        <v>390</v>
      </c>
      <c r="D739" s="63"/>
      <c r="E739" s="4">
        <f t="shared" si="17"/>
        <v>5197.0000000000391</v>
      </c>
    </row>
    <row r="740" spans="1:6">
      <c r="A740" s="8">
        <v>39986</v>
      </c>
      <c r="B740" s="9" t="s">
        <v>1547</v>
      </c>
      <c r="C740" s="63">
        <v>732.6</v>
      </c>
      <c r="D740" s="63"/>
      <c r="E740" s="4">
        <f t="shared" si="17"/>
        <v>4464.4000000000387</v>
      </c>
    </row>
    <row r="741" spans="1:6">
      <c r="A741" s="8">
        <v>39986</v>
      </c>
      <c r="B741" s="9" t="s">
        <v>1492</v>
      </c>
      <c r="C741" s="63"/>
      <c r="D741" s="63">
        <v>350</v>
      </c>
      <c r="E741" s="4">
        <f t="shared" si="17"/>
        <v>4814.4000000000387</v>
      </c>
    </row>
    <row r="742" spans="1:6">
      <c r="A742" s="8">
        <v>39986</v>
      </c>
      <c r="B742" s="9" t="s">
        <v>1452</v>
      </c>
      <c r="C742" s="63">
        <v>315.93</v>
      </c>
      <c r="D742" s="63"/>
      <c r="E742" s="4">
        <f t="shared" si="17"/>
        <v>4498.4700000000385</v>
      </c>
    </row>
    <row r="743" spans="1:6">
      <c r="A743" s="8">
        <v>39988</v>
      </c>
      <c r="B743" s="9" t="s">
        <v>1530</v>
      </c>
      <c r="C743" s="63">
        <v>132.82</v>
      </c>
      <c r="D743" s="63"/>
      <c r="E743" s="4">
        <f t="shared" si="17"/>
        <v>4365.6500000000387</v>
      </c>
    </row>
    <row r="744" spans="1:6">
      <c r="A744" s="8">
        <v>39988</v>
      </c>
      <c r="B744" s="9" t="s">
        <v>1492</v>
      </c>
      <c r="C744" s="63"/>
      <c r="D744" s="63">
        <v>40</v>
      </c>
      <c r="E744" s="4">
        <f t="shared" si="17"/>
        <v>4405.6500000000387</v>
      </c>
    </row>
    <row r="745" spans="1:6">
      <c r="A745" s="8">
        <v>39989</v>
      </c>
      <c r="B745" s="9" t="s">
        <v>1041</v>
      </c>
      <c r="C745" s="63">
        <v>104</v>
      </c>
      <c r="D745" s="63"/>
      <c r="E745" s="4">
        <f t="shared" si="17"/>
        <v>4301.6500000000387</v>
      </c>
      <c r="F745" s="6" t="s">
        <v>1548</v>
      </c>
    </row>
    <row r="746" spans="1:6">
      <c r="A746" s="8">
        <v>39990</v>
      </c>
      <c r="B746" s="9" t="s">
        <v>1492</v>
      </c>
      <c r="C746" s="63"/>
      <c r="D746" s="63">
        <v>347</v>
      </c>
      <c r="E746" s="4">
        <f t="shared" si="17"/>
        <v>4648.6500000000387</v>
      </c>
      <c r="F746" s="6" t="s">
        <v>1548</v>
      </c>
    </row>
    <row r="747" spans="1:6">
      <c r="A747" s="8">
        <v>39994</v>
      </c>
      <c r="B747" s="9" t="s">
        <v>892</v>
      </c>
      <c r="C747" s="63"/>
      <c r="D747" s="63">
        <v>350</v>
      </c>
      <c r="E747" s="4">
        <f t="shared" si="17"/>
        <v>4998.6500000000387</v>
      </c>
    </row>
    <row r="748" spans="1:6">
      <c r="A748" s="8">
        <v>39995</v>
      </c>
      <c r="B748" s="9" t="s">
        <v>1528</v>
      </c>
      <c r="C748" s="63">
        <v>157.69999999999999</v>
      </c>
      <c r="D748" s="63"/>
      <c r="E748" s="4">
        <f t="shared" si="17"/>
        <v>4840.9500000000389</v>
      </c>
    </row>
    <row r="749" spans="1:6">
      <c r="A749" s="8">
        <v>39995</v>
      </c>
      <c r="B749" s="9" t="s">
        <v>1529</v>
      </c>
      <c r="C749" s="63">
        <v>115.57</v>
      </c>
      <c r="D749" s="63"/>
      <c r="E749" s="4">
        <f t="shared" si="17"/>
        <v>4725.3800000000392</v>
      </c>
    </row>
    <row r="750" spans="1:6">
      <c r="A750" s="8">
        <v>39995</v>
      </c>
      <c r="B750" s="9" t="s">
        <v>1551</v>
      </c>
      <c r="C750" s="63">
        <v>113.57</v>
      </c>
      <c r="D750" s="63"/>
      <c r="E750" s="4">
        <f t="shared" si="17"/>
        <v>4611.8100000000395</v>
      </c>
    </row>
    <row r="751" spans="1:6">
      <c r="A751" s="8">
        <v>39995</v>
      </c>
      <c r="B751" s="9" t="s">
        <v>1550</v>
      </c>
      <c r="C751" s="63">
        <v>2000</v>
      </c>
      <c r="D751" s="63"/>
      <c r="E751" s="4">
        <f t="shared" si="17"/>
        <v>2611.8100000000395</v>
      </c>
    </row>
    <row r="752" spans="1:6">
      <c r="A752" s="8">
        <v>39995</v>
      </c>
      <c r="B752" s="9" t="s">
        <v>1553</v>
      </c>
      <c r="C752" s="63">
        <v>700</v>
      </c>
      <c r="D752" s="63"/>
      <c r="E752" s="4">
        <f t="shared" si="17"/>
        <v>1911.8100000000395</v>
      </c>
    </row>
    <row r="753" spans="1:5">
      <c r="A753" s="8">
        <v>39995</v>
      </c>
      <c r="B753" s="9" t="s">
        <v>1492</v>
      </c>
      <c r="C753" s="63"/>
      <c r="D753" s="63">
        <v>105</v>
      </c>
      <c r="E753" s="4">
        <f t="shared" si="17"/>
        <v>2016.8100000000395</v>
      </c>
    </row>
    <row r="754" spans="1:5">
      <c r="A754" s="8">
        <v>39995</v>
      </c>
      <c r="B754" s="9" t="s">
        <v>1492</v>
      </c>
      <c r="C754" s="63"/>
      <c r="D754" s="63">
        <v>59</v>
      </c>
      <c r="E754" s="4">
        <f t="shared" si="17"/>
        <v>2075.8100000000395</v>
      </c>
    </row>
    <row r="755" spans="1:5">
      <c r="A755" s="8">
        <v>39995</v>
      </c>
      <c r="B755" s="9" t="s">
        <v>892</v>
      </c>
      <c r="C755" s="63"/>
      <c r="D755" s="63">
        <v>140</v>
      </c>
      <c r="E755" s="4">
        <f t="shared" si="17"/>
        <v>2215.8100000000395</v>
      </c>
    </row>
    <row r="756" spans="1:5">
      <c r="A756" s="8">
        <v>39995</v>
      </c>
      <c r="B756" s="9" t="s">
        <v>892</v>
      </c>
      <c r="C756" s="63"/>
      <c r="D756" s="63">
        <v>335</v>
      </c>
      <c r="E756" s="4">
        <f t="shared" si="17"/>
        <v>2550.8100000000395</v>
      </c>
    </row>
    <row r="757" spans="1:5">
      <c r="A757" s="8">
        <v>40001</v>
      </c>
      <c r="B757" s="9" t="s">
        <v>1040</v>
      </c>
      <c r="C757" s="63"/>
      <c r="D757" s="63">
        <v>20</v>
      </c>
      <c r="E757" s="4">
        <f t="shared" si="17"/>
        <v>2570.8100000000395</v>
      </c>
    </row>
    <row r="758" spans="1:5">
      <c r="A758" s="8">
        <v>40002</v>
      </c>
      <c r="B758" s="9" t="s">
        <v>1533</v>
      </c>
      <c r="C758" s="63">
        <v>245.58</v>
      </c>
      <c r="D758" s="63"/>
      <c r="E758" s="4">
        <f t="shared" si="17"/>
        <v>2325.2300000000396</v>
      </c>
    </row>
    <row r="759" spans="1:5">
      <c r="A759" s="8">
        <v>40002</v>
      </c>
      <c r="B759" s="9" t="s">
        <v>1040</v>
      </c>
      <c r="C759" s="63"/>
      <c r="D759" s="63">
        <v>25</v>
      </c>
      <c r="E759" s="4">
        <f t="shared" si="17"/>
        <v>2350.2300000000396</v>
      </c>
    </row>
    <row r="760" spans="1:5">
      <c r="A760" s="8">
        <v>40003</v>
      </c>
      <c r="B760" s="9" t="s">
        <v>1540</v>
      </c>
      <c r="C760" s="63">
        <v>76</v>
      </c>
      <c r="D760" s="63"/>
      <c r="E760" s="4">
        <f t="shared" si="17"/>
        <v>2274.2300000000396</v>
      </c>
    </row>
    <row r="761" spans="1:5">
      <c r="A761" s="8">
        <v>40003</v>
      </c>
      <c r="B761" s="9" t="s">
        <v>1542</v>
      </c>
      <c r="C761" s="63">
        <v>100.68</v>
      </c>
      <c r="D761" s="63"/>
      <c r="E761" s="4">
        <f t="shared" si="17"/>
        <v>2173.5500000000397</v>
      </c>
    </row>
    <row r="762" spans="1:5">
      <c r="A762" s="8">
        <v>40004</v>
      </c>
      <c r="B762" s="9" t="s">
        <v>1552</v>
      </c>
      <c r="C762" s="63">
        <v>76</v>
      </c>
      <c r="D762" s="63"/>
      <c r="E762" s="4">
        <f t="shared" si="17"/>
        <v>2097.5500000000397</v>
      </c>
    </row>
    <row r="763" spans="1:5">
      <c r="A763" s="8">
        <v>40004</v>
      </c>
      <c r="B763" s="9" t="s">
        <v>892</v>
      </c>
      <c r="C763" s="63"/>
      <c r="D763" s="63">
        <v>700</v>
      </c>
      <c r="E763" s="4">
        <f t="shared" si="17"/>
        <v>2797.5500000000397</v>
      </c>
    </row>
    <row r="764" spans="1:5">
      <c r="A764" s="8">
        <v>40004</v>
      </c>
      <c r="B764" s="9" t="s">
        <v>892</v>
      </c>
      <c r="C764" s="63"/>
      <c r="D764" s="63">
        <v>210</v>
      </c>
      <c r="E764" s="4">
        <f t="shared" si="17"/>
        <v>3007.5500000000397</v>
      </c>
    </row>
    <row r="765" spans="1:5">
      <c r="A765" s="8">
        <v>40007</v>
      </c>
      <c r="B765" s="9" t="s">
        <v>892</v>
      </c>
      <c r="C765" s="63"/>
      <c r="D765" s="63">
        <v>100</v>
      </c>
      <c r="E765" s="4">
        <f t="shared" si="17"/>
        <v>3107.5500000000397</v>
      </c>
    </row>
    <row r="766" spans="1:5">
      <c r="A766" s="8">
        <v>40008</v>
      </c>
      <c r="B766" s="9" t="s">
        <v>1554</v>
      </c>
      <c r="C766" s="63">
        <v>120.4</v>
      </c>
      <c r="D766" s="63"/>
      <c r="E766" s="4">
        <f t="shared" si="17"/>
        <v>2987.1500000000397</v>
      </c>
    </row>
    <row r="767" spans="1:5">
      <c r="A767" s="8">
        <v>40008</v>
      </c>
      <c r="B767" s="9" t="s">
        <v>892</v>
      </c>
      <c r="C767" s="63"/>
      <c r="D767" s="63">
        <v>2640</v>
      </c>
      <c r="E767" s="4">
        <f t="shared" si="17"/>
        <v>5627.1500000000397</v>
      </c>
    </row>
    <row r="768" spans="1:5">
      <c r="A768" s="8">
        <v>40009</v>
      </c>
      <c r="B768" s="9" t="s">
        <v>1538</v>
      </c>
      <c r="C768" s="63">
        <v>145.88</v>
      </c>
      <c r="D768" s="63"/>
      <c r="E768" s="4">
        <f t="shared" si="17"/>
        <v>5481.2700000000395</v>
      </c>
    </row>
    <row r="769" spans="1:18">
      <c r="A769" s="8">
        <v>40009</v>
      </c>
      <c r="B769" s="9" t="s">
        <v>1492</v>
      </c>
      <c r="C769" s="63"/>
      <c r="D769" s="63">
        <v>227</v>
      </c>
      <c r="E769" s="4">
        <f t="shared" si="17"/>
        <v>5708.2700000000395</v>
      </c>
    </row>
    <row r="770" spans="1:18">
      <c r="A770" s="8">
        <v>40009</v>
      </c>
      <c r="B770" s="9" t="s">
        <v>1492</v>
      </c>
      <c r="C770" s="63"/>
      <c r="D770" s="63">
        <v>30</v>
      </c>
      <c r="E770" s="4">
        <f t="shared" si="17"/>
        <v>5738.2700000000395</v>
      </c>
    </row>
    <row r="771" spans="1:18">
      <c r="A771" s="8">
        <v>40009</v>
      </c>
      <c r="B771" s="9" t="s">
        <v>1492</v>
      </c>
      <c r="C771" s="63"/>
      <c r="D771" s="63">
        <v>315</v>
      </c>
      <c r="E771" s="4">
        <f t="shared" si="17"/>
        <v>6053.2700000000395</v>
      </c>
    </row>
    <row r="772" spans="1:18">
      <c r="A772" s="8">
        <v>40009</v>
      </c>
      <c r="B772" s="9" t="s">
        <v>1040</v>
      </c>
      <c r="C772" s="63"/>
      <c r="D772" s="63">
        <v>50</v>
      </c>
      <c r="E772" s="4">
        <f t="shared" ref="E772:E835" si="18">E771-C772+D772</f>
        <v>6103.2700000000395</v>
      </c>
    </row>
    <row r="773" spans="1:18">
      <c r="A773" s="8">
        <v>40013</v>
      </c>
      <c r="B773" s="9" t="s">
        <v>1541</v>
      </c>
      <c r="C773" s="63">
        <v>257.25</v>
      </c>
      <c r="D773" s="63"/>
      <c r="E773" s="4">
        <f t="shared" si="18"/>
        <v>5846.0200000000395</v>
      </c>
    </row>
    <row r="774" spans="1:18">
      <c r="A774" s="8">
        <v>40014</v>
      </c>
      <c r="B774" s="9" t="s">
        <v>1452</v>
      </c>
      <c r="C774" s="63">
        <v>246.04</v>
      </c>
      <c r="D774" s="63"/>
      <c r="E774" s="4">
        <f t="shared" si="18"/>
        <v>5599.9800000000396</v>
      </c>
    </row>
    <row r="775" spans="1:18">
      <c r="A775" s="8">
        <v>40016</v>
      </c>
      <c r="B775" s="9" t="s">
        <v>1559</v>
      </c>
      <c r="C775" s="63">
        <v>2761.71</v>
      </c>
      <c r="D775" s="63"/>
      <c r="E775" s="4">
        <f t="shared" si="18"/>
        <v>2838.2700000000395</v>
      </c>
    </row>
    <row r="776" spans="1:18">
      <c r="A776" s="8">
        <v>40016</v>
      </c>
      <c r="B776" s="9" t="s">
        <v>1561</v>
      </c>
      <c r="C776" s="63">
        <v>200.75</v>
      </c>
      <c r="D776" s="63"/>
      <c r="E776" s="4">
        <f t="shared" si="18"/>
        <v>2637.5200000000395</v>
      </c>
    </row>
    <row r="777" spans="1:18">
      <c r="A777" s="8">
        <v>40016</v>
      </c>
      <c r="B777" s="9" t="s">
        <v>1492</v>
      </c>
      <c r="C777" s="63"/>
      <c r="D777" s="63">
        <v>180</v>
      </c>
      <c r="E777" s="4">
        <f t="shared" si="18"/>
        <v>2817.5200000000395</v>
      </c>
    </row>
    <row r="778" spans="1:18">
      <c r="A778" s="8">
        <v>40016</v>
      </c>
      <c r="B778" s="9" t="s">
        <v>1492</v>
      </c>
      <c r="C778" s="63"/>
      <c r="D778" s="63">
        <v>205</v>
      </c>
      <c r="E778" s="4">
        <f t="shared" si="18"/>
        <v>3022.5200000000395</v>
      </c>
    </row>
    <row r="779" spans="1:18">
      <c r="A779" s="8">
        <v>40016</v>
      </c>
      <c r="B779" s="9" t="s">
        <v>1492</v>
      </c>
      <c r="C779" s="63"/>
      <c r="D779" s="63">
        <v>87.7</v>
      </c>
      <c r="E779" s="4">
        <f t="shared" si="18"/>
        <v>3110.2200000000394</v>
      </c>
    </row>
    <row r="780" spans="1:18">
      <c r="A780" s="8">
        <v>40016</v>
      </c>
      <c r="B780" s="9" t="s">
        <v>892</v>
      </c>
      <c r="C780" s="63"/>
      <c r="D780" s="63">
        <v>800</v>
      </c>
      <c r="E780" s="4">
        <f t="shared" si="18"/>
        <v>3910.2200000000394</v>
      </c>
    </row>
    <row r="781" spans="1:18">
      <c r="A781" s="8">
        <v>40018</v>
      </c>
      <c r="B781" s="9" t="s">
        <v>1544</v>
      </c>
      <c r="C781" s="63">
        <v>130.83000000000001</v>
      </c>
      <c r="D781" s="63"/>
      <c r="E781" s="4">
        <f t="shared" si="18"/>
        <v>3779.3900000000394</v>
      </c>
    </row>
    <row r="782" spans="1:18">
      <c r="A782" s="8">
        <v>40018</v>
      </c>
      <c r="B782" s="9" t="s">
        <v>1492</v>
      </c>
      <c r="C782" s="63"/>
      <c r="D782" s="63">
        <v>680</v>
      </c>
      <c r="E782" s="4">
        <f t="shared" si="18"/>
        <v>4459.3900000000394</v>
      </c>
    </row>
    <row r="783" spans="1:18">
      <c r="A783" s="8">
        <v>40019</v>
      </c>
      <c r="B783" s="9" t="s">
        <v>1565</v>
      </c>
      <c r="C783" s="9">
        <v>358.49</v>
      </c>
      <c r="D783" s="63"/>
      <c r="E783" s="4">
        <f t="shared" si="18"/>
        <v>4100.9000000000397</v>
      </c>
      <c r="F783"/>
      <c r="I783"/>
      <c r="J783"/>
      <c r="K783"/>
      <c r="L783"/>
      <c r="M783"/>
      <c r="N783"/>
      <c r="O783"/>
      <c r="P783"/>
      <c r="Q783"/>
      <c r="R783"/>
    </row>
    <row r="784" spans="1:18">
      <c r="A784" s="8">
        <v>40019</v>
      </c>
      <c r="B784" s="9" t="s">
        <v>1492</v>
      </c>
      <c r="C784" s="63"/>
      <c r="D784" s="63">
        <v>30</v>
      </c>
      <c r="E784" s="4">
        <f t="shared" si="18"/>
        <v>4130.9000000000397</v>
      </c>
      <c r="F784"/>
      <c r="I784"/>
      <c r="J784"/>
      <c r="K784"/>
      <c r="L784"/>
      <c r="M784"/>
      <c r="N784"/>
      <c r="O784"/>
      <c r="P784"/>
      <c r="Q784"/>
      <c r="R784"/>
    </row>
    <row r="785" spans="1:18">
      <c r="A785" s="8">
        <v>40019</v>
      </c>
      <c r="B785" s="9" t="s">
        <v>892</v>
      </c>
      <c r="C785" s="63"/>
      <c r="D785" s="63">
        <v>680</v>
      </c>
      <c r="E785" s="4">
        <f t="shared" si="18"/>
        <v>4810.9000000000397</v>
      </c>
      <c r="F785"/>
      <c r="I785"/>
      <c r="J785"/>
      <c r="K785"/>
      <c r="L785"/>
      <c r="M785"/>
      <c r="N785"/>
      <c r="O785"/>
      <c r="P785"/>
      <c r="Q785"/>
      <c r="R785"/>
    </row>
    <row r="786" spans="1:18">
      <c r="A786" s="8">
        <v>40021</v>
      </c>
      <c r="B786" s="9" t="s">
        <v>1558</v>
      </c>
      <c r="C786" s="63">
        <v>107.38</v>
      </c>
      <c r="D786" s="63"/>
      <c r="E786" s="4">
        <f t="shared" si="18"/>
        <v>4703.5200000000395</v>
      </c>
      <c r="F786"/>
      <c r="I786"/>
      <c r="J786"/>
      <c r="K786"/>
      <c r="L786"/>
      <c r="M786"/>
      <c r="N786"/>
      <c r="O786"/>
      <c r="P786"/>
      <c r="Q786"/>
      <c r="R786"/>
    </row>
    <row r="787" spans="1:18">
      <c r="A787" s="8">
        <v>40021</v>
      </c>
      <c r="B787" s="9" t="s">
        <v>1566</v>
      </c>
      <c r="C787" s="63">
        <v>250</v>
      </c>
      <c r="D787" s="63"/>
      <c r="E787" s="4">
        <f t="shared" si="18"/>
        <v>4453.5200000000395</v>
      </c>
      <c r="F787"/>
      <c r="I787"/>
      <c r="J787"/>
      <c r="K787"/>
      <c r="L787"/>
      <c r="M787"/>
      <c r="N787"/>
      <c r="O787"/>
      <c r="P787"/>
      <c r="Q787"/>
      <c r="R787"/>
    </row>
    <row r="788" spans="1:18">
      <c r="A788" s="8">
        <v>40021</v>
      </c>
      <c r="B788" s="9" t="s">
        <v>1492</v>
      </c>
      <c r="C788" s="63"/>
      <c r="D788" s="63">
        <v>120</v>
      </c>
      <c r="E788" s="4">
        <f t="shared" si="18"/>
        <v>4573.5200000000395</v>
      </c>
      <c r="F788"/>
      <c r="I788"/>
      <c r="J788"/>
      <c r="K788"/>
      <c r="L788"/>
      <c r="M788"/>
      <c r="N788"/>
      <c r="O788"/>
      <c r="P788"/>
      <c r="Q788"/>
      <c r="R788"/>
    </row>
    <row r="789" spans="1:18">
      <c r="A789" s="8">
        <v>40021</v>
      </c>
      <c r="B789" s="9" t="s">
        <v>1041</v>
      </c>
      <c r="C789" s="63">
        <v>119</v>
      </c>
      <c r="D789" s="63"/>
      <c r="E789" s="4">
        <f t="shared" si="18"/>
        <v>4454.5200000000395</v>
      </c>
    </row>
    <row r="790" spans="1:18">
      <c r="A790" s="8">
        <v>40023</v>
      </c>
      <c r="B790" s="9" t="s">
        <v>1549</v>
      </c>
      <c r="C790" s="63">
        <v>180.42</v>
      </c>
      <c r="D790" s="63"/>
      <c r="E790" s="4">
        <f t="shared" si="18"/>
        <v>4274.1000000000395</v>
      </c>
    </row>
    <row r="791" spans="1:18">
      <c r="A791" s="8">
        <v>40024</v>
      </c>
      <c r="B791" s="9" t="s">
        <v>1567</v>
      </c>
      <c r="C791" s="63">
        <v>200</v>
      </c>
      <c r="D791" s="63"/>
      <c r="E791" s="4">
        <f t="shared" si="18"/>
        <v>4074.1000000000395</v>
      </c>
    </row>
    <row r="792" spans="1:18">
      <c r="A792" s="8">
        <v>40025</v>
      </c>
      <c r="B792" s="9" t="s">
        <v>1040</v>
      </c>
      <c r="C792" s="63"/>
      <c r="D792" s="63">
        <v>75</v>
      </c>
      <c r="E792" s="4">
        <f t="shared" si="18"/>
        <v>4149.1000000000395</v>
      </c>
    </row>
    <row r="793" spans="1:18">
      <c r="A793" s="8">
        <v>40025</v>
      </c>
      <c r="B793" s="9" t="s">
        <v>1040</v>
      </c>
      <c r="C793" s="63"/>
      <c r="D793" s="63">
        <v>60</v>
      </c>
      <c r="E793" s="4">
        <f t="shared" si="18"/>
        <v>4209.1000000000395</v>
      </c>
    </row>
    <row r="794" spans="1:18">
      <c r="A794" s="8">
        <v>40030</v>
      </c>
      <c r="B794" s="9" t="s">
        <v>1570</v>
      </c>
      <c r="C794" s="63">
        <v>60</v>
      </c>
      <c r="D794" s="63"/>
      <c r="E794" s="4">
        <f t="shared" si="18"/>
        <v>4149.1000000000395</v>
      </c>
    </row>
    <row r="795" spans="1:18">
      <c r="A795" s="8">
        <v>40030</v>
      </c>
      <c r="B795" s="9" t="s">
        <v>1571</v>
      </c>
      <c r="C795" s="63"/>
      <c r="D795" s="63">
        <v>160</v>
      </c>
      <c r="E795" s="4">
        <f t="shared" si="18"/>
        <v>4309.1000000000395</v>
      </c>
    </row>
    <row r="796" spans="1:18">
      <c r="A796" s="8">
        <v>40032</v>
      </c>
      <c r="B796" s="9" t="s">
        <v>1040</v>
      </c>
      <c r="C796" s="63"/>
      <c r="D796" s="4">
        <v>100</v>
      </c>
      <c r="E796" s="4">
        <f t="shared" si="18"/>
        <v>4409.1000000000395</v>
      </c>
    </row>
    <row r="797" spans="1:18">
      <c r="A797" s="8">
        <v>40035</v>
      </c>
      <c r="B797" s="9" t="s">
        <v>1556</v>
      </c>
      <c r="C797" s="63">
        <v>360</v>
      </c>
      <c r="D797" s="4"/>
      <c r="E797" s="4">
        <f t="shared" si="18"/>
        <v>4049.1000000000395</v>
      </c>
    </row>
    <row r="798" spans="1:18">
      <c r="A798" s="8">
        <v>40035</v>
      </c>
      <c r="B798" s="9" t="s">
        <v>1563</v>
      </c>
      <c r="C798" s="63">
        <v>168.85</v>
      </c>
      <c r="D798" s="63"/>
      <c r="E798" s="4">
        <f t="shared" si="18"/>
        <v>3880.2500000000396</v>
      </c>
    </row>
    <row r="799" spans="1:18">
      <c r="A799" s="8">
        <v>40035</v>
      </c>
      <c r="B799" s="9" t="s">
        <v>1569</v>
      </c>
      <c r="C799" s="63">
        <v>700</v>
      </c>
      <c r="D799" s="63"/>
      <c r="E799" s="4">
        <f t="shared" si="18"/>
        <v>3180.2500000000396</v>
      </c>
    </row>
    <row r="800" spans="1:18">
      <c r="A800" s="8">
        <v>40035</v>
      </c>
      <c r="B800" s="9" t="s">
        <v>1577</v>
      </c>
      <c r="C800" s="63">
        <v>856</v>
      </c>
      <c r="D800" s="4"/>
      <c r="E800" s="4">
        <f t="shared" si="18"/>
        <v>2324.2500000000396</v>
      </c>
    </row>
    <row r="801" spans="1:5">
      <c r="A801" s="8">
        <v>40035</v>
      </c>
      <c r="B801" s="9" t="s">
        <v>1572</v>
      </c>
      <c r="C801" s="63">
        <v>1201.23</v>
      </c>
      <c r="D801" s="4"/>
      <c r="E801" s="4">
        <f t="shared" si="18"/>
        <v>1123.0200000000395</v>
      </c>
    </row>
    <row r="802" spans="1:5">
      <c r="A802" s="8">
        <v>40035</v>
      </c>
      <c r="B802" s="9" t="s">
        <v>1492</v>
      </c>
      <c r="C802" s="63"/>
      <c r="D802" s="4">
        <v>400</v>
      </c>
      <c r="E802" s="4">
        <f t="shared" si="18"/>
        <v>1523.0200000000395</v>
      </c>
    </row>
    <row r="803" spans="1:5">
      <c r="A803" s="8">
        <v>40035</v>
      </c>
      <c r="B803" s="9" t="s">
        <v>1492</v>
      </c>
      <c r="C803" s="63"/>
      <c r="D803" s="63">
        <v>150</v>
      </c>
      <c r="E803" s="4">
        <f t="shared" si="18"/>
        <v>1673.0200000000395</v>
      </c>
    </row>
    <row r="804" spans="1:5">
      <c r="A804" s="8">
        <v>40035</v>
      </c>
      <c r="B804" s="9" t="s">
        <v>892</v>
      </c>
      <c r="C804" s="63"/>
      <c r="D804" s="4">
        <v>670</v>
      </c>
      <c r="E804" s="4">
        <f t="shared" si="18"/>
        <v>2343.0200000000395</v>
      </c>
    </row>
    <row r="805" spans="1:5">
      <c r="A805" s="8">
        <v>40035</v>
      </c>
      <c r="B805" s="9" t="s">
        <v>1040</v>
      </c>
      <c r="C805" s="63"/>
      <c r="D805" s="4">
        <v>25</v>
      </c>
      <c r="E805" s="4">
        <f t="shared" si="18"/>
        <v>2368.0200000000395</v>
      </c>
    </row>
    <row r="806" spans="1:5">
      <c r="A806" s="8">
        <v>40036</v>
      </c>
      <c r="B806" s="9" t="s">
        <v>1574</v>
      </c>
      <c r="C806" s="63">
        <v>850</v>
      </c>
      <c r="D806" s="63"/>
      <c r="E806" s="4">
        <f t="shared" si="18"/>
        <v>1518.0200000000395</v>
      </c>
    </row>
    <row r="807" spans="1:5">
      <c r="A807" s="8">
        <v>40036</v>
      </c>
      <c r="B807" s="9" t="s">
        <v>1573</v>
      </c>
      <c r="C807" s="63">
        <v>151</v>
      </c>
      <c r="D807" s="63"/>
      <c r="E807" s="4">
        <f t="shared" si="18"/>
        <v>1367.0200000000395</v>
      </c>
    </row>
    <row r="808" spans="1:5">
      <c r="A808" s="8">
        <v>40037</v>
      </c>
      <c r="B808" s="9" t="s">
        <v>1555</v>
      </c>
      <c r="C808" s="63">
        <v>163.81</v>
      </c>
      <c r="D808" s="63"/>
      <c r="E808" s="4">
        <f t="shared" si="18"/>
        <v>1203.2100000000396</v>
      </c>
    </row>
    <row r="809" spans="1:5">
      <c r="A809" s="8">
        <v>40037</v>
      </c>
      <c r="B809" s="9" t="s">
        <v>1564</v>
      </c>
      <c r="C809" s="63">
        <v>236.4</v>
      </c>
      <c r="D809" s="63"/>
      <c r="E809" s="4">
        <f t="shared" si="18"/>
        <v>966.81000000003962</v>
      </c>
    </row>
    <row r="810" spans="1:5">
      <c r="A810" s="8">
        <v>40037</v>
      </c>
      <c r="B810" s="9" t="s">
        <v>892</v>
      </c>
      <c r="C810" s="63"/>
      <c r="D810" s="63">
        <v>750</v>
      </c>
      <c r="E810" s="4">
        <f t="shared" si="18"/>
        <v>1716.8100000000395</v>
      </c>
    </row>
    <row r="811" spans="1:5">
      <c r="A811" s="8">
        <v>40038</v>
      </c>
      <c r="B811" s="9" t="s">
        <v>1492</v>
      </c>
      <c r="C811" s="63"/>
      <c r="D811" s="63">
        <v>350</v>
      </c>
      <c r="E811" s="4">
        <f t="shared" si="18"/>
        <v>2066.8100000000395</v>
      </c>
    </row>
    <row r="812" spans="1:5">
      <c r="A812" s="8">
        <v>40044</v>
      </c>
      <c r="B812" s="9" t="s">
        <v>1557</v>
      </c>
      <c r="C812" s="63">
        <v>152.03</v>
      </c>
      <c r="D812" s="63"/>
      <c r="E812" s="4">
        <f t="shared" si="18"/>
        <v>1914.7800000000395</v>
      </c>
    </row>
    <row r="813" spans="1:5">
      <c r="A813" s="8">
        <v>40045</v>
      </c>
      <c r="B813" s="9" t="s">
        <v>1492</v>
      </c>
      <c r="C813" s="63"/>
      <c r="D813" s="63">
        <v>125</v>
      </c>
      <c r="E813" s="4">
        <f t="shared" si="18"/>
        <v>2039.7800000000395</v>
      </c>
    </row>
    <row r="814" spans="1:5">
      <c r="A814" s="8">
        <v>40045</v>
      </c>
      <c r="B814" s="9" t="s">
        <v>1040</v>
      </c>
      <c r="C814" s="63"/>
      <c r="D814" s="63">
        <v>60</v>
      </c>
      <c r="E814" s="4">
        <f t="shared" si="18"/>
        <v>2099.7800000000398</v>
      </c>
    </row>
    <row r="815" spans="1:5">
      <c r="A815" s="8">
        <v>40045</v>
      </c>
      <c r="B815" s="9" t="s">
        <v>1040</v>
      </c>
      <c r="C815" s="63"/>
      <c r="D815" s="63">
        <v>60</v>
      </c>
      <c r="E815" s="4">
        <f t="shared" si="18"/>
        <v>2159.7800000000398</v>
      </c>
    </row>
    <row r="816" spans="1:5">
      <c r="A816" s="8">
        <v>40045</v>
      </c>
      <c r="B816" s="9" t="s">
        <v>1452</v>
      </c>
      <c r="C816" s="63">
        <v>241.47</v>
      </c>
      <c r="D816" s="63"/>
      <c r="E816" s="4">
        <f t="shared" si="18"/>
        <v>1918.3100000000397</v>
      </c>
    </row>
    <row r="817" spans="1:5">
      <c r="A817" s="8">
        <v>40046</v>
      </c>
      <c r="B817" s="9" t="s">
        <v>892</v>
      </c>
      <c r="C817" s="63"/>
      <c r="D817" s="63">
        <v>4570</v>
      </c>
      <c r="E817" s="4">
        <f t="shared" si="18"/>
        <v>6488.3100000000395</v>
      </c>
    </row>
    <row r="818" spans="1:5">
      <c r="A818" s="8">
        <v>40050</v>
      </c>
      <c r="B818" s="9" t="s">
        <v>1041</v>
      </c>
      <c r="C818" s="63">
        <v>104</v>
      </c>
      <c r="D818" s="63"/>
      <c r="E818" s="4">
        <f t="shared" si="18"/>
        <v>6384.3100000000395</v>
      </c>
    </row>
    <row r="819" spans="1:5">
      <c r="A819" s="8">
        <v>40051</v>
      </c>
      <c r="B819" s="9" t="s">
        <v>1560</v>
      </c>
      <c r="C819" s="63">
        <v>54.73</v>
      </c>
      <c r="D819" s="63"/>
      <c r="E819" s="4">
        <f t="shared" si="18"/>
        <v>6329.5800000000399</v>
      </c>
    </row>
    <row r="820" spans="1:5">
      <c r="A820" s="8">
        <v>40051</v>
      </c>
      <c r="B820" s="9" t="s">
        <v>1492</v>
      </c>
      <c r="C820" s="63"/>
      <c r="D820" s="63">
        <v>195</v>
      </c>
      <c r="E820" s="4">
        <f t="shared" si="18"/>
        <v>6524.5800000000399</v>
      </c>
    </row>
    <row r="821" spans="1:5">
      <c r="A821" s="8">
        <v>40052</v>
      </c>
      <c r="B821" s="9" t="s">
        <v>892</v>
      </c>
      <c r="C821" s="63"/>
      <c r="D821" s="63">
        <v>1860</v>
      </c>
      <c r="E821" s="4">
        <f t="shared" si="18"/>
        <v>8384.5800000000399</v>
      </c>
    </row>
    <row r="822" spans="1:5">
      <c r="A822" s="8">
        <v>40053</v>
      </c>
      <c r="B822" s="9" t="s">
        <v>1568</v>
      </c>
      <c r="C822" s="63">
        <v>382</v>
      </c>
      <c r="D822" s="63"/>
      <c r="E822" s="4">
        <f t="shared" si="18"/>
        <v>8002.5800000000399</v>
      </c>
    </row>
    <row r="823" spans="1:5">
      <c r="A823" s="8">
        <v>40053</v>
      </c>
      <c r="B823" s="9" t="s">
        <v>1501</v>
      </c>
      <c r="C823" s="63"/>
      <c r="D823" s="63">
        <v>170.3</v>
      </c>
      <c r="E823" s="4">
        <f t="shared" si="18"/>
        <v>8172.8800000000401</v>
      </c>
    </row>
    <row r="824" spans="1:5">
      <c r="A824" s="8">
        <v>40056</v>
      </c>
      <c r="B824" s="9" t="s">
        <v>1562</v>
      </c>
      <c r="C824" s="63">
        <v>150.66</v>
      </c>
      <c r="D824" s="63"/>
      <c r="E824" s="4">
        <f t="shared" si="18"/>
        <v>8022.2200000000403</v>
      </c>
    </row>
    <row r="825" spans="1:5">
      <c r="A825" s="8">
        <v>40056</v>
      </c>
      <c r="B825" s="9" t="s">
        <v>1492</v>
      </c>
      <c r="C825" s="63"/>
      <c r="D825" s="63">
        <v>150</v>
      </c>
      <c r="E825" s="4">
        <f t="shared" si="18"/>
        <v>8172.2200000000403</v>
      </c>
    </row>
    <row r="826" spans="1:5">
      <c r="A826" s="8">
        <v>40057</v>
      </c>
      <c r="B826" s="9" t="s">
        <v>1589</v>
      </c>
      <c r="C826" s="63">
        <v>700</v>
      </c>
      <c r="D826" s="63"/>
      <c r="E826" s="4">
        <f t="shared" si="18"/>
        <v>7472.2200000000403</v>
      </c>
    </row>
    <row r="827" spans="1:5">
      <c r="A827" s="8">
        <v>40057</v>
      </c>
      <c r="B827" s="9" t="s">
        <v>1590</v>
      </c>
      <c r="C827" s="63">
        <v>169</v>
      </c>
      <c r="D827" s="63"/>
      <c r="E827" s="4">
        <f t="shared" si="18"/>
        <v>7303.2200000000403</v>
      </c>
    </row>
    <row r="828" spans="1:5">
      <c r="A828" s="8">
        <v>40057</v>
      </c>
      <c r="B828" s="9" t="s">
        <v>1591</v>
      </c>
      <c r="C828" s="63">
        <v>2657.76</v>
      </c>
      <c r="D828" s="63"/>
      <c r="E828" s="4">
        <f t="shared" si="18"/>
        <v>4645.4600000000401</v>
      </c>
    </row>
    <row r="829" spans="1:5">
      <c r="A829" s="8">
        <v>40059</v>
      </c>
      <c r="B829" s="9" t="s">
        <v>1492</v>
      </c>
      <c r="C829" s="63"/>
      <c r="D829" s="63">
        <v>157</v>
      </c>
      <c r="E829" s="4">
        <f t="shared" si="18"/>
        <v>4802.4600000000401</v>
      </c>
    </row>
    <row r="830" spans="1:5">
      <c r="A830" s="8">
        <v>40062</v>
      </c>
      <c r="B830" s="9" t="s">
        <v>1575</v>
      </c>
      <c r="C830" s="63">
        <v>160.55000000000001</v>
      </c>
      <c r="D830" s="63"/>
      <c r="E830" s="4">
        <f t="shared" si="18"/>
        <v>4641.9100000000399</v>
      </c>
    </row>
    <row r="831" spans="1:5">
      <c r="A831" s="8">
        <v>40064</v>
      </c>
      <c r="B831" s="9" t="s">
        <v>1593</v>
      </c>
      <c r="C831" s="63">
        <v>173.5</v>
      </c>
      <c r="D831" s="63"/>
      <c r="E831" s="4">
        <f t="shared" si="18"/>
        <v>4468.4100000000399</v>
      </c>
    </row>
    <row r="832" spans="1:5">
      <c r="A832" s="8">
        <v>40064</v>
      </c>
      <c r="B832" s="9" t="s">
        <v>1595</v>
      </c>
      <c r="C832" s="63">
        <v>1201.23</v>
      </c>
      <c r="D832" s="63"/>
      <c r="E832" s="4">
        <f t="shared" si="18"/>
        <v>3267.1800000000399</v>
      </c>
    </row>
    <row r="833" spans="1:5">
      <c r="A833" s="8">
        <v>40064</v>
      </c>
      <c r="B833" s="9" t="s">
        <v>1596</v>
      </c>
      <c r="C833" s="63">
        <v>136.51</v>
      </c>
      <c r="D833" s="63"/>
      <c r="E833" s="4">
        <f t="shared" si="18"/>
        <v>3130.6700000000401</v>
      </c>
    </row>
    <row r="834" spans="1:5">
      <c r="A834" s="8">
        <v>40065</v>
      </c>
      <c r="B834" s="9" t="s">
        <v>1492</v>
      </c>
      <c r="C834" s="63"/>
      <c r="D834" s="63">
        <v>698</v>
      </c>
      <c r="E834" s="4">
        <f t="shared" si="18"/>
        <v>3828.6700000000401</v>
      </c>
    </row>
    <row r="835" spans="1:5">
      <c r="A835" s="8">
        <v>40066</v>
      </c>
      <c r="B835" s="9" t="s">
        <v>1578</v>
      </c>
      <c r="C835" s="63">
        <v>150.32</v>
      </c>
      <c r="D835" s="63"/>
      <c r="E835" s="4">
        <f t="shared" si="18"/>
        <v>3678.3500000000399</v>
      </c>
    </row>
    <row r="836" spans="1:5">
      <c r="A836" s="8">
        <v>40066</v>
      </c>
      <c r="B836" s="9" t="s">
        <v>1597</v>
      </c>
      <c r="C836" s="63">
        <v>856</v>
      </c>
      <c r="D836" s="63"/>
      <c r="E836" s="4">
        <f t="shared" ref="E836:E899" si="19">E835-C836+D836</f>
        <v>2822.3500000000399</v>
      </c>
    </row>
    <row r="837" spans="1:5">
      <c r="A837" s="8">
        <v>40066</v>
      </c>
      <c r="B837" s="9" t="s">
        <v>1492</v>
      </c>
      <c r="C837" s="63"/>
      <c r="D837" s="63">
        <v>357.5</v>
      </c>
      <c r="E837" s="4">
        <f t="shared" si="19"/>
        <v>3179.8500000000399</v>
      </c>
    </row>
    <row r="838" spans="1:5">
      <c r="A838" s="8">
        <v>40066</v>
      </c>
      <c r="B838" s="9" t="s">
        <v>892</v>
      </c>
      <c r="C838" s="63"/>
      <c r="D838" s="63">
        <v>330</v>
      </c>
      <c r="E838" s="4">
        <f t="shared" si="19"/>
        <v>3509.8500000000399</v>
      </c>
    </row>
    <row r="839" spans="1:5">
      <c r="A839" s="8">
        <v>40067</v>
      </c>
      <c r="B839" s="9" t="s">
        <v>1040</v>
      </c>
      <c r="C839" s="63"/>
      <c r="D839" s="63">
        <v>45</v>
      </c>
      <c r="E839" s="4">
        <f t="shared" si="19"/>
        <v>3554.8500000000399</v>
      </c>
    </row>
    <row r="840" spans="1:5">
      <c r="A840" s="8">
        <v>40071</v>
      </c>
      <c r="B840" s="9" t="s">
        <v>1600</v>
      </c>
      <c r="C840" s="63">
        <v>186</v>
      </c>
      <c r="D840" s="63"/>
      <c r="E840" s="4">
        <f t="shared" si="19"/>
        <v>3368.8500000000399</v>
      </c>
    </row>
    <row r="841" spans="1:5">
      <c r="A841" s="8">
        <v>40071</v>
      </c>
      <c r="B841" s="9" t="s">
        <v>1601</v>
      </c>
      <c r="C841" s="63">
        <v>71.510000000000005</v>
      </c>
      <c r="D841" s="63"/>
      <c r="E841" s="4">
        <f t="shared" si="19"/>
        <v>3297.3400000000397</v>
      </c>
    </row>
    <row r="842" spans="1:5">
      <c r="A842" s="8">
        <v>40072</v>
      </c>
      <c r="B842" s="9" t="s">
        <v>1492</v>
      </c>
      <c r="C842" s="63"/>
      <c r="D842" s="63">
        <v>303</v>
      </c>
      <c r="E842" s="4">
        <f t="shared" si="19"/>
        <v>3600.3400000000397</v>
      </c>
    </row>
    <row r="843" spans="1:5">
      <c r="A843" s="8">
        <v>40073</v>
      </c>
      <c r="B843" s="9" t="s">
        <v>1576</v>
      </c>
      <c r="C843" s="63">
        <v>92.38</v>
      </c>
      <c r="D843" s="63"/>
      <c r="E843" s="4">
        <f t="shared" si="19"/>
        <v>3507.9600000000396</v>
      </c>
    </row>
    <row r="844" spans="1:5">
      <c r="A844" s="8">
        <v>40073</v>
      </c>
      <c r="B844" s="9" t="s">
        <v>1586</v>
      </c>
      <c r="C844" s="63">
        <v>850</v>
      </c>
      <c r="D844" s="63"/>
      <c r="E844" s="4">
        <f t="shared" si="19"/>
        <v>2657.9600000000396</v>
      </c>
    </row>
    <row r="845" spans="1:5">
      <c r="A845" s="8">
        <v>40073</v>
      </c>
      <c r="B845" s="9" t="s">
        <v>1492</v>
      </c>
      <c r="C845" s="63"/>
      <c r="D845" s="63">
        <v>300</v>
      </c>
      <c r="E845" s="4">
        <f t="shared" si="19"/>
        <v>2957.9600000000396</v>
      </c>
    </row>
    <row r="846" spans="1:5">
      <c r="A846" s="8">
        <v>40073</v>
      </c>
      <c r="B846" s="9" t="s">
        <v>892</v>
      </c>
      <c r="C846" s="63"/>
      <c r="D846" s="63">
        <v>100</v>
      </c>
      <c r="E846" s="4">
        <f t="shared" si="19"/>
        <v>3057.9600000000396</v>
      </c>
    </row>
    <row r="847" spans="1:5">
      <c r="A847" s="8">
        <v>40076</v>
      </c>
      <c r="B847" s="9" t="s">
        <v>1580</v>
      </c>
      <c r="C847" s="63">
        <v>375</v>
      </c>
      <c r="D847" s="63"/>
      <c r="E847" s="4">
        <f t="shared" si="19"/>
        <v>2682.9600000000396</v>
      </c>
    </row>
    <row r="848" spans="1:5">
      <c r="A848" s="8">
        <v>40076</v>
      </c>
      <c r="B848" s="9" t="s">
        <v>1581</v>
      </c>
      <c r="C848" s="63">
        <v>76</v>
      </c>
      <c r="D848" s="63"/>
      <c r="E848" s="4">
        <f t="shared" si="19"/>
        <v>2606.9600000000396</v>
      </c>
    </row>
    <row r="849" spans="1:5">
      <c r="A849" s="8">
        <v>40076</v>
      </c>
      <c r="B849" s="9" t="s">
        <v>1605</v>
      </c>
      <c r="C849" s="63">
        <v>565.61</v>
      </c>
      <c r="D849" s="63"/>
      <c r="E849" s="4">
        <f t="shared" si="19"/>
        <v>2041.3500000000395</v>
      </c>
    </row>
    <row r="850" spans="1:5">
      <c r="A850" s="8">
        <v>40076</v>
      </c>
      <c r="B850" s="9" t="s">
        <v>1452</v>
      </c>
      <c r="C850" s="63">
        <v>192.21</v>
      </c>
      <c r="D850" s="63"/>
      <c r="E850" s="4">
        <f t="shared" si="19"/>
        <v>1849.1400000000394</v>
      </c>
    </row>
    <row r="851" spans="1:5">
      <c r="A851" s="8">
        <v>40077</v>
      </c>
      <c r="B851" s="9" t="s">
        <v>1603</v>
      </c>
      <c r="C851" s="63">
        <v>90</v>
      </c>
      <c r="D851" s="63"/>
      <c r="E851" s="4">
        <f t="shared" si="19"/>
        <v>1759.1400000000394</v>
      </c>
    </row>
    <row r="852" spans="1:5">
      <c r="A852" s="8">
        <v>40077</v>
      </c>
      <c r="B852" s="9" t="s">
        <v>1604</v>
      </c>
      <c r="C852" s="63">
        <v>129</v>
      </c>
      <c r="D852" s="63"/>
      <c r="E852" s="4">
        <f t="shared" si="19"/>
        <v>1630.1400000000394</v>
      </c>
    </row>
    <row r="853" spans="1:5">
      <c r="A853" s="8">
        <v>40080</v>
      </c>
      <c r="B853" s="9" t="s">
        <v>1579</v>
      </c>
      <c r="C853" s="63">
        <v>107.86</v>
      </c>
      <c r="D853" s="63"/>
      <c r="E853" s="4">
        <f t="shared" si="19"/>
        <v>1522.2800000000395</v>
      </c>
    </row>
    <row r="854" spans="1:5">
      <c r="A854" s="8">
        <v>40080</v>
      </c>
      <c r="B854" s="9" t="s">
        <v>1648</v>
      </c>
      <c r="C854" s="63">
        <v>169</v>
      </c>
      <c r="D854" s="63"/>
      <c r="E854" s="4">
        <f t="shared" si="19"/>
        <v>1353.2800000000395</v>
      </c>
    </row>
    <row r="855" spans="1:5">
      <c r="A855" s="8">
        <v>40080</v>
      </c>
      <c r="B855" s="9" t="s">
        <v>1492</v>
      </c>
      <c r="C855" s="63"/>
      <c r="D855" s="63">
        <v>110</v>
      </c>
      <c r="E855" s="4">
        <f t="shared" si="19"/>
        <v>1463.2800000000395</v>
      </c>
    </row>
    <row r="856" spans="1:5">
      <c r="A856" s="8">
        <v>40081</v>
      </c>
      <c r="B856" s="9" t="s">
        <v>1041</v>
      </c>
      <c r="C856" s="63">
        <v>104</v>
      </c>
      <c r="D856" s="63"/>
      <c r="E856" s="4">
        <f t="shared" si="19"/>
        <v>1359.2800000000395</v>
      </c>
    </row>
    <row r="857" spans="1:5">
      <c r="A857" s="8">
        <v>40084</v>
      </c>
      <c r="B857" s="9" t="s">
        <v>892</v>
      </c>
      <c r="C857" s="63"/>
      <c r="D857" s="63">
        <v>450</v>
      </c>
      <c r="E857" s="4">
        <f t="shared" si="19"/>
        <v>1809.2800000000395</v>
      </c>
    </row>
    <row r="858" spans="1:5">
      <c r="A858" s="8">
        <v>40085</v>
      </c>
      <c r="B858" s="9" t="s">
        <v>892</v>
      </c>
      <c r="C858" s="63"/>
      <c r="D858" s="63">
        <v>540</v>
      </c>
      <c r="E858" s="4">
        <f t="shared" si="19"/>
        <v>2349.2800000000398</v>
      </c>
    </row>
    <row r="859" spans="1:5">
      <c r="A859" s="8">
        <v>40086</v>
      </c>
      <c r="B859" s="9" t="s">
        <v>1492</v>
      </c>
      <c r="C859" s="63"/>
      <c r="D859" s="63">
        <v>1087</v>
      </c>
      <c r="E859" s="4">
        <f t="shared" si="19"/>
        <v>3436.2800000000398</v>
      </c>
    </row>
    <row r="860" spans="1:5">
      <c r="A860" s="8">
        <v>40087</v>
      </c>
      <c r="B860" s="9" t="s">
        <v>1582</v>
      </c>
      <c r="C860" s="63">
        <v>162.74</v>
      </c>
      <c r="D860" s="63"/>
      <c r="E860" s="4">
        <f t="shared" si="19"/>
        <v>3273.54000000004</v>
      </c>
    </row>
    <row r="861" spans="1:5">
      <c r="A861" s="8">
        <v>40087</v>
      </c>
      <c r="B861" s="9" t="s">
        <v>1583</v>
      </c>
      <c r="C861" s="63">
        <v>161.13999999999999</v>
      </c>
      <c r="D861" s="63"/>
      <c r="E861" s="4">
        <f t="shared" si="19"/>
        <v>3112.4000000000401</v>
      </c>
    </row>
    <row r="862" spans="1:5">
      <c r="A862" s="8">
        <v>40087</v>
      </c>
      <c r="B862" s="9" t="s">
        <v>1584</v>
      </c>
      <c r="C862" s="63">
        <v>55.55</v>
      </c>
      <c r="D862" s="63"/>
      <c r="E862" s="4">
        <f t="shared" si="19"/>
        <v>3056.8500000000399</v>
      </c>
    </row>
    <row r="863" spans="1:5">
      <c r="A863" s="8">
        <v>40087</v>
      </c>
      <c r="B863" s="9" t="s">
        <v>1651</v>
      </c>
      <c r="C863" s="63">
        <v>356</v>
      </c>
      <c r="D863" s="63"/>
      <c r="E863" s="4">
        <f t="shared" si="19"/>
        <v>2700.8500000000399</v>
      </c>
    </row>
    <row r="864" spans="1:5">
      <c r="A864" s="8">
        <v>40087</v>
      </c>
      <c r="B864" s="9" t="s">
        <v>1492</v>
      </c>
      <c r="C864" s="63"/>
      <c r="D864" s="63">
        <v>37</v>
      </c>
      <c r="E864" s="4">
        <f t="shared" si="19"/>
        <v>2737.8500000000399</v>
      </c>
    </row>
    <row r="865" spans="1:5">
      <c r="A865" s="8">
        <v>40089</v>
      </c>
      <c r="B865" s="9" t="s">
        <v>1602</v>
      </c>
      <c r="C865" s="63">
        <v>160</v>
      </c>
      <c r="D865" s="63"/>
      <c r="E865" s="4">
        <f t="shared" si="19"/>
        <v>2577.8500000000399</v>
      </c>
    </row>
    <row r="866" spans="1:5">
      <c r="A866" s="8">
        <v>40091</v>
      </c>
      <c r="B866" s="9" t="s">
        <v>1594</v>
      </c>
      <c r="C866" s="63">
        <v>173.5</v>
      </c>
      <c r="D866" s="63"/>
      <c r="E866" s="4">
        <f t="shared" si="19"/>
        <v>2404.3500000000399</v>
      </c>
    </row>
    <row r="867" spans="1:5">
      <c r="A867" s="8">
        <v>40091</v>
      </c>
      <c r="B867" s="9" t="s">
        <v>892</v>
      </c>
      <c r="C867" s="63"/>
      <c r="D867" s="63">
        <v>290</v>
      </c>
      <c r="E867" s="4">
        <f t="shared" si="19"/>
        <v>2694.3500000000399</v>
      </c>
    </row>
    <row r="868" spans="1:5">
      <c r="A868" s="8">
        <v>40093</v>
      </c>
      <c r="B868" s="9" t="s">
        <v>1585</v>
      </c>
      <c r="C868" s="63">
        <v>302.08</v>
      </c>
      <c r="D868" s="63"/>
      <c r="E868" s="4">
        <f t="shared" si="19"/>
        <v>2392.27000000004</v>
      </c>
    </row>
    <row r="869" spans="1:5">
      <c r="A869" s="8">
        <v>40093</v>
      </c>
      <c r="B869" s="9" t="s">
        <v>1587</v>
      </c>
      <c r="C869" s="63">
        <v>107.74</v>
      </c>
      <c r="D869" s="63"/>
      <c r="E869" s="4">
        <f t="shared" si="19"/>
        <v>2284.5300000000402</v>
      </c>
    </row>
    <row r="870" spans="1:5">
      <c r="A870" s="8">
        <v>40093</v>
      </c>
      <c r="B870" s="9" t="s">
        <v>1511</v>
      </c>
      <c r="C870" s="63"/>
      <c r="D870" s="63">
        <v>87.51</v>
      </c>
      <c r="E870" s="4">
        <f t="shared" si="19"/>
        <v>2372.0400000000404</v>
      </c>
    </row>
    <row r="871" spans="1:5">
      <c r="A871" s="8">
        <v>40094</v>
      </c>
      <c r="B871" s="9" t="s">
        <v>1658</v>
      </c>
      <c r="C871" s="63">
        <v>313.13</v>
      </c>
      <c r="D871" s="63"/>
      <c r="E871" s="4">
        <f t="shared" si="19"/>
        <v>2058.9100000000403</v>
      </c>
    </row>
    <row r="872" spans="1:5">
      <c r="A872" s="8">
        <v>40094</v>
      </c>
      <c r="B872" s="9" t="s">
        <v>1040</v>
      </c>
      <c r="C872" s="63"/>
      <c r="D872" s="63">
        <v>20</v>
      </c>
      <c r="E872" s="4">
        <f t="shared" si="19"/>
        <v>2078.9100000000403</v>
      </c>
    </row>
    <row r="873" spans="1:5">
      <c r="A873" s="8">
        <v>40097</v>
      </c>
      <c r="B873" s="9" t="s">
        <v>1614</v>
      </c>
      <c r="C873" s="63">
        <v>265</v>
      </c>
      <c r="D873" s="63"/>
      <c r="E873" s="4">
        <f t="shared" si="19"/>
        <v>1813.9100000000403</v>
      </c>
    </row>
    <row r="874" spans="1:5">
      <c r="A874" s="8">
        <v>40098</v>
      </c>
      <c r="B874" s="9" t="s">
        <v>1588</v>
      </c>
      <c r="C874" s="63">
        <v>34.74</v>
      </c>
      <c r="D874" s="63"/>
      <c r="E874" s="4">
        <f t="shared" si="19"/>
        <v>1779.1700000000403</v>
      </c>
    </row>
    <row r="875" spans="1:5">
      <c r="A875" s="8">
        <v>40099</v>
      </c>
      <c r="B875" s="9" t="s">
        <v>1040</v>
      </c>
      <c r="C875" s="63"/>
      <c r="D875" s="63">
        <v>25</v>
      </c>
      <c r="E875" s="4">
        <f t="shared" si="19"/>
        <v>1804.1700000000403</v>
      </c>
    </row>
    <row r="876" spans="1:5">
      <c r="A876" s="8">
        <v>40100</v>
      </c>
      <c r="B876" s="9" t="s">
        <v>1592</v>
      </c>
      <c r="C876" s="63">
        <v>410.27</v>
      </c>
      <c r="D876" s="63"/>
      <c r="E876" s="4">
        <f t="shared" si="19"/>
        <v>1393.9000000000403</v>
      </c>
    </row>
    <row r="877" spans="1:5">
      <c r="A877" s="8">
        <v>40100</v>
      </c>
      <c r="B877" s="9" t="s">
        <v>1492</v>
      </c>
      <c r="C877" s="63"/>
      <c r="D877" s="63">
        <v>398</v>
      </c>
      <c r="E877" s="4">
        <f t="shared" si="19"/>
        <v>1791.9000000000403</v>
      </c>
    </row>
    <row r="878" spans="1:5">
      <c r="A878" s="8">
        <v>40100</v>
      </c>
      <c r="B878" s="9" t="s">
        <v>892</v>
      </c>
      <c r="C878" s="63"/>
      <c r="D878" s="63">
        <v>4110</v>
      </c>
      <c r="E878" s="4">
        <f t="shared" si="19"/>
        <v>5901.9000000000406</v>
      </c>
    </row>
    <row r="879" spans="1:5">
      <c r="A879" s="8">
        <v>40101</v>
      </c>
      <c r="B879" s="9" t="s">
        <v>1643</v>
      </c>
      <c r="C879" s="63">
        <v>40</v>
      </c>
      <c r="D879" s="63"/>
      <c r="E879" s="4">
        <f t="shared" si="19"/>
        <v>5861.9000000000406</v>
      </c>
    </row>
    <row r="880" spans="1:5">
      <c r="A880" s="8">
        <v>40102</v>
      </c>
      <c r="B880" s="9" t="s">
        <v>1644</v>
      </c>
      <c r="C880" s="63">
        <v>254.8</v>
      </c>
      <c r="D880" s="63"/>
      <c r="E880" s="4">
        <f t="shared" si="19"/>
        <v>5607.1000000000404</v>
      </c>
    </row>
    <row r="881" spans="1:5">
      <c r="A881" s="8">
        <v>40102</v>
      </c>
      <c r="B881" s="9" t="s">
        <v>1492</v>
      </c>
      <c r="C881" s="63"/>
      <c r="D881" s="63">
        <v>541</v>
      </c>
      <c r="E881" s="4">
        <f t="shared" si="19"/>
        <v>6148.1000000000404</v>
      </c>
    </row>
    <row r="882" spans="1:5">
      <c r="A882" s="8">
        <v>40105</v>
      </c>
      <c r="B882" s="9" t="s">
        <v>892</v>
      </c>
      <c r="C882" s="63"/>
      <c r="D882" s="63">
        <v>400</v>
      </c>
      <c r="E882" s="4">
        <f t="shared" si="19"/>
        <v>6548.1000000000404</v>
      </c>
    </row>
    <row r="883" spans="1:5">
      <c r="A883" s="8">
        <v>40106</v>
      </c>
      <c r="B883" s="9" t="s">
        <v>1452</v>
      </c>
      <c r="C883" s="63">
        <v>188.91</v>
      </c>
      <c r="D883" s="63"/>
      <c r="E883" s="4">
        <f t="shared" si="19"/>
        <v>6359.1900000000405</v>
      </c>
    </row>
    <row r="884" spans="1:5">
      <c r="A884" s="8">
        <v>40107</v>
      </c>
      <c r="B884" s="9" t="s">
        <v>1656</v>
      </c>
      <c r="C884" s="63">
        <v>2492.37</v>
      </c>
      <c r="D884" s="63"/>
      <c r="E884" s="4">
        <f t="shared" si="19"/>
        <v>3866.8200000000406</v>
      </c>
    </row>
    <row r="885" spans="1:5">
      <c r="A885" s="8">
        <v>40107</v>
      </c>
      <c r="B885" s="9" t="s">
        <v>1492</v>
      </c>
      <c r="C885" s="63"/>
      <c r="D885" s="63">
        <v>75</v>
      </c>
      <c r="E885" s="4">
        <f t="shared" si="19"/>
        <v>3941.8200000000406</v>
      </c>
    </row>
    <row r="886" spans="1:5">
      <c r="A886" s="8">
        <v>40107</v>
      </c>
      <c r="B886" s="9" t="s">
        <v>892</v>
      </c>
      <c r="C886" s="63"/>
      <c r="D886" s="63">
        <v>600</v>
      </c>
      <c r="E886" s="4">
        <f t="shared" si="19"/>
        <v>4541.8200000000406</v>
      </c>
    </row>
    <row r="887" spans="1:5">
      <c r="A887" s="8">
        <v>40108</v>
      </c>
      <c r="B887" s="9" t="s">
        <v>1598</v>
      </c>
      <c r="C887" s="63">
        <v>129.72999999999999</v>
      </c>
      <c r="D887" s="63"/>
      <c r="E887" s="4">
        <f t="shared" si="19"/>
        <v>4412.0900000000411</v>
      </c>
    </row>
    <row r="888" spans="1:5">
      <c r="A888" s="8">
        <v>40108</v>
      </c>
      <c r="B888" s="9" t="s">
        <v>1040</v>
      </c>
      <c r="C888" s="63"/>
      <c r="D888" s="63">
        <v>75</v>
      </c>
      <c r="E888" s="4">
        <f t="shared" si="19"/>
        <v>4487.0900000000411</v>
      </c>
    </row>
    <row r="889" spans="1:5">
      <c r="A889" s="8">
        <v>40109</v>
      </c>
      <c r="B889" s="9" t="s">
        <v>1492</v>
      </c>
      <c r="C889" s="63"/>
      <c r="D889" s="63">
        <v>30</v>
      </c>
      <c r="E889" s="4">
        <f t="shared" si="19"/>
        <v>4517.0900000000411</v>
      </c>
    </row>
    <row r="890" spans="1:5">
      <c r="A890" s="8">
        <v>40112</v>
      </c>
      <c r="B890" s="9" t="s">
        <v>1652</v>
      </c>
      <c r="C890" s="63">
        <v>80</v>
      </c>
      <c r="D890" s="63"/>
      <c r="E890" s="4">
        <f t="shared" si="19"/>
        <v>4437.0900000000411</v>
      </c>
    </row>
    <row r="891" spans="1:5">
      <c r="A891" s="8">
        <v>40112</v>
      </c>
      <c r="B891" s="9" t="s">
        <v>1653</v>
      </c>
      <c r="C891" s="63">
        <v>72.7</v>
      </c>
      <c r="D891" s="63"/>
      <c r="E891" s="4">
        <f t="shared" si="19"/>
        <v>4364.3900000000413</v>
      </c>
    </row>
    <row r="892" spans="1:5">
      <c r="A892" s="8">
        <v>40112</v>
      </c>
      <c r="B892" s="9" t="s">
        <v>1041</v>
      </c>
      <c r="C892" s="63">
        <v>104</v>
      </c>
      <c r="D892" s="63"/>
      <c r="E892" s="4">
        <f t="shared" si="19"/>
        <v>4260.3900000000413</v>
      </c>
    </row>
    <row r="893" spans="1:5">
      <c r="A893" s="8">
        <v>40113</v>
      </c>
      <c r="B893" s="9" t="s">
        <v>892</v>
      </c>
      <c r="C893" s="63"/>
      <c r="D893" s="63">
        <v>1350</v>
      </c>
      <c r="E893" s="4">
        <f t="shared" si="19"/>
        <v>5610.3900000000413</v>
      </c>
    </row>
    <row r="894" spans="1:5">
      <c r="A894" s="8">
        <v>40113</v>
      </c>
      <c r="B894" s="9" t="s">
        <v>1040</v>
      </c>
      <c r="C894" s="63"/>
      <c r="D894" s="63">
        <v>90</v>
      </c>
      <c r="E894" s="4">
        <f t="shared" si="19"/>
        <v>5700.3900000000413</v>
      </c>
    </row>
    <row r="895" spans="1:5">
      <c r="A895" s="8">
        <v>40114</v>
      </c>
      <c r="B895" s="9" t="s">
        <v>1647</v>
      </c>
      <c r="C895" s="63">
        <v>110.09</v>
      </c>
      <c r="D895" s="63"/>
      <c r="E895" s="4">
        <f t="shared" si="19"/>
        <v>5590.3000000000411</v>
      </c>
    </row>
    <row r="896" spans="1:5">
      <c r="A896" s="8">
        <v>40115</v>
      </c>
      <c r="B896" s="9" t="s">
        <v>892</v>
      </c>
      <c r="C896" s="63"/>
      <c r="D896" s="63">
        <v>400</v>
      </c>
      <c r="E896" s="4">
        <f t="shared" si="19"/>
        <v>5990.3000000000411</v>
      </c>
    </row>
    <row r="897" spans="1:5">
      <c r="A897" s="8">
        <v>40116</v>
      </c>
      <c r="B897" s="9" t="s">
        <v>1672</v>
      </c>
      <c r="C897" s="63">
        <v>1100</v>
      </c>
      <c r="D897" s="63"/>
      <c r="E897" s="4">
        <f t="shared" si="19"/>
        <v>4890.3000000000411</v>
      </c>
    </row>
    <row r="898" spans="1:5">
      <c r="A898" s="8">
        <v>40118</v>
      </c>
      <c r="B898" s="9" t="s">
        <v>1669</v>
      </c>
      <c r="C898" s="63">
        <v>140</v>
      </c>
      <c r="D898" s="63"/>
      <c r="E898" s="4">
        <f t="shared" si="19"/>
        <v>4750.3000000000411</v>
      </c>
    </row>
    <row r="899" spans="1:5">
      <c r="A899" s="8">
        <v>40120</v>
      </c>
      <c r="B899" s="9" t="s">
        <v>1649</v>
      </c>
      <c r="C899" s="63">
        <v>436.06</v>
      </c>
      <c r="D899" s="63"/>
      <c r="E899" s="4">
        <f t="shared" si="19"/>
        <v>4314.2400000000407</v>
      </c>
    </row>
    <row r="900" spans="1:5">
      <c r="A900" s="8">
        <v>40120</v>
      </c>
      <c r="B900" s="9" t="s">
        <v>1676</v>
      </c>
      <c r="C900" s="63">
        <v>297</v>
      </c>
      <c r="D900" s="63"/>
      <c r="E900" s="4">
        <f t="shared" ref="E900:E963" si="20">E899-C900+D900</f>
        <v>4017.2400000000407</v>
      </c>
    </row>
    <row r="901" spans="1:5">
      <c r="A901" s="8">
        <v>40120</v>
      </c>
      <c r="B901" s="9" t="s">
        <v>1678</v>
      </c>
      <c r="C901" s="63">
        <v>50</v>
      </c>
      <c r="D901" s="63"/>
      <c r="E901" s="4">
        <f t="shared" si="20"/>
        <v>3967.2400000000407</v>
      </c>
    </row>
    <row r="902" spans="1:5">
      <c r="A902" s="8">
        <v>40120</v>
      </c>
      <c r="B902" s="9" t="s">
        <v>1</v>
      </c>
      <c r="C902" s="63">
        <v>169</v>
      </c>
      <c r="D902" s="63"/>
      <c r="E902" s="4">
        <f t="shared" si="20"/>
        <v>3798.2400000000407</v>
      </c>
    </row>
    <row r="903" spans="1:5">
      <c r="A903" s="8">
        <v>40120</v>
      </c>
      <c r="B903" s="9" t="s">
        <v>2</v>
      </c>
      <c r="C903" s="63">
        <v>700</v>
      </c>
      <c r="D903" s="63"/>
      <c r="E903" s="4">
        <f t="shared" si="20"/>
        <v>3098.2400000000407</v>
      </c>
    </row>
    <row r="904" spans="1:5">
      <c r="A904" s="8">
        <v>40120</v>
      </c>
      <c r="B904" s="9" t="s">
        <v>1492</v>
      </c>
      <c r="C904" s="63"/>
      <c r="D904" s="63">
        <v>156.80000000000001</v>
      </c>
      <c r="E904" s="4">
        <f t="shared" si="20"/>
        <v>3255.0400000000409</v>
      </c>
    </row>
    <row r="905" spans="1:5">
      <c r="A905" s="8">
        <v>40121</v>
      </c>
      <c r="B905" s="9" t="s">
        <v>1650</v>
      </c>
      <c r="C905" s="63">
        <v>165.44</v>
      </c>
      <c r="D905" s="63"/>
      <c r="E905" s="4">
        <f t="shared" si="20"/>
        <v>3089.6000000000408</v>
      </c>
    </row>
    <row r="906" spans="1:5">
      <c r="A906" s="8">
        <v>40122</v>
      </c>
      <c r="B906" s="9" t="s">
        <v>1599</v>
      </c>
      <c r="C906" s="63">
        <v>173.5</v>
      </c>
      <c r="D906" s="63"/>
      <c r="E906" s="4">
        <f t="shared" si="20"/>
        <v>2916.1000000000408</v>
      </c>
    </row>
    <row r="907" spans="1:5">
      <c r="A907" s="8">
        <v>40123</v>
      </c>
      <c r="B907" s="9" t="s">
        <v>1665</v>
      </c>
      <c r="C907" s="63">
        <v>168.57</v>
      </c>
      <c r="D907" s="63"/>
      <c r="E907" s="4">
        <f t="shared" si="20"/>
        <v>2747.5300000000407</v>
      </c>
    </row>
    <row r="908" spans="1:5">
      <c r="A908" s="8">
        <v>40124</v>
      </c>
      <c r="B908" s="9" t="s">
        <v>1667</v>
      </c>
      <c r="C908" s="63">
        <v>62.27</v>
      </c>
      <c r="D908" s="63"/>
      <c r="E908" s="4">
        <f t="shared" si="20"/>
        <v>2685.2600000000407</v>
      </c>
    </row>
    <row r="909" spans="1:5">
      <c r="A909" s="8">
        <v>40126</v>
      </c>
      <c r="B909" s="9" t="s">
        <v>1660</v>
      </c>
      <c r="C909" s="63">
        <v>412.5</v>
      </c>
      <c r="D909" s="63"/>
      <c r="E909" s="4">
        <f t="shared" si="20"/>
        <v>2272.7600000000407</v>
      </c>
    </row>
    <row r="910" spans="1:5">
      <c r="A910" s="8">
        <v>40126</v>
      </c>
      <c r="B910" s="9" t="s">
        <v>1668</v>
      </c>
      <c r="C910" s="63">
        <v>161</v>
      </c>
      <c r="D910" s="63"/>
      <c r="E910" s="4">
        <f t="shared" si="20"/>
        <v>2111.7600000000407</v>
      </c>
    </row>
    <row r="911" spans="1:5">
      <c r="A911" s="8">
        <v>40126</v>
      </c>
      <c r="B911" s="9" t="s">
        <v>1675</v>
      </c>
      <c r="C911" s="63">
        <v>167.5</v>
      </c>
      <c r="D911" s="63"/>
      <c r="E911" s="4">
        <f t="shared" si="20"/>
        <v>1944.2600000000407</v>
      </c>
    </row>
    <row r="912" spans="1:5">
      <c r="A912" s="8">
        <v>40126</v>
      </c>
      <c r="B912" s="9" t="s">
        <v>4</v>
      </c>
      <c r="C912" s="63">
        <v>1201.23</v>
      </c>
      <c r="D912" s="63"/>
      <c r="E912" s="4">
        <f t="shared" si="20"/>
        <v>743.03000000004067</v>
      </c>
    </row>
    <row r="913" spans="1:5">
      <c r="A913" s="8">
        <v>40127</v>
      </c>
      <c r="B913" s="9" t="s">
        <v>5</v>
      </c>
      <c r="C913" s="63">
        <v>856</v>
      </c>
      <c r="D913" s="63"/>
      <c r="E913" s="4">
        <f t="shared" si="20"/>
        <v>-112.96999999995933</v>
      </c>
    </row>
    <row r="914" spans="1:5">
      <c r="A914" s="8">
        <v>40127</v>
      </c>
      <c r="B914" s="9" t="s">
        <v>1492</v>
      </c>
      <c r="C914" s="63"/>
      <c r="D914" s="63">
        <v>930</v>
      </c>
      <c r="E914" s="4">
        <f t="shared" si="20"/>
        <v>817.03000000004067</v>
      </c>
    </row>
    <row r="915" spans="1:5">
      <c r="A915" s="8">
        <v>40127</v>
      </c>
      <c r="B915" s="9" t="s">
        <v>1040</v>
      </c>
      <c r="C915" s="63"/>
      <c r="D915" s="63">
        <v>20</v>
      </c>
      <c r="E915" s="4">
        <f t="shared" si="20"/>
        <v>837.03000000004067</v>
      </c>
    </row>
    <row r="916" spans="1:5">
      <c r="A916" s="8">
        <v>40127</v>
      </c>
      <c r="B916" s="9" t="s">
        <v>1040</v>
      </c>
      <c r="C916" s="63"/>
      <c r="D916" s="63">
        <v>25</v>
      </c>
      <c r="E916" s="4">
        <f t="shared" si="20"/>
        <v>862.03000000004067</v>
      </c>
    </row>
    <row r="917" spans="1:5">
      <c r="A917" s="8">
        <v>40128</v>
      </c>
      <c r="B917" s="9" t="s">
        <v>1636</v>
      </c>
      <c r="C917" s="63">
        <v>265</v>
      </c>
      <c r="D917" s="63"/>
      <c r="E917" s="4">
        <f t="shared" si="20"/>
        <v>597.03000000004067</v>
      </c>
    </row>
    <row r="918" spans="1:5">
      <c r="A918" s="8">
        <v>40128</v>
      </c>
      <c r="B918" s="9" t="s">
        <v>1654</v>
      </c>
      <c r="C918" s="63">
        <v>325.13</v>
      </c>
      <c r="D918" s="63"/>
      <c r="E918" s="4">
        <f t="shared" si="20"/>
        <v>271.90000000004068</v>
      </c>
    </row>
    <row r="919" spans="1:5">
      <c r="A919" s="8">
        <v>40128</v>
      </c>
      <c r="B919" s="9" t="s">
        <v>1655</v>
      </c>
      <c r="C919" s="63">
        <v>0</v>
      </c>
      <c r="D919" s="63"/>
      <c r="E919" s="4">
        <f t="shared" si="20"/>
        <v>271.90000000004068</v>
      </c>
    </row>
    <row r="920" spans="1:5">
      <c r="A920" s="8">
        <v>40129</v>
      </c>
      <c r="B920" s="9" t="s">
        <v>892</v>
      </c>
      <c r="C920" s="63"/>
      <c r="D920" s="63">
        <v>1180</v>
      </c>
      <c r="E920" s="4">
        <f t="shared" si="20"/>
        <v>1451.9000000000406</v>
      </c>
    </row>
    <row r="921" spans="1:5">
      <c r="A921" s="8">
        <v>40132</v>
      </c>
      <c r="B921" s="9" t="s">
        <v>1677</v>
      </c>
      <c r="C921" s="63">
        <v>50</v>
      </c>
      <c r="D921" s="63"/>
      <c r="E921" s="4">
        <f t="shared" si="20"/>
        <v>1401.9000000000406</v>
      </c>
    </row>
    <row r="922" spans="1:5">
      <c r="A922" s="8">
        <v>40133</v>
      </c>
      <c r="B922" s="9" t="s">
        <v>1645</v>
      </c>
      <c r="C922" s="63">
        <v>254.8</v>
      </c>
      <c r="D922" s="63"/>
      <c r="E922" s="4">
        <f t="shared" si="20"/>
        <v>1147.1000000000406</v>
      </c>
    </row>
    <row r="923" spans="1:5">
      <c r="A923" s="8">
        <v>40133</v>
      </c>
      <c r="B923" s="9" t="s">
        <v>1662</v>
      </c>
      <c r="C923" s="63">
        <v>892.5</v>
      </c>
      <c r="D923" s="63"/>
      <c r="E923" s="4">
        <f t="shared" si="20"/>
        <v>254.60000000004061</v>
      </c>
    </row>
    <row r="924" spans="1:5">
      <c r="A924" s="8">
        <v>40133</v>
      </c>
      <c r="B924" s="9" t="s">
        <v>1492</v>
      </c>
      <c r="C924" s="63"/>
      <c r="D924" s="63">
        <v>150</v>
      </c>
      <c r="E924" s="4">
        <f t="shared" si="20"/>
        <v>404.60000000004061</v>
      </c>
    </row>
    <row r="925" spans="1:5">
      <c r="A925" s="8">
        <v>40134</v>
      </c>
      <c r="B925" s="9" t="s">
        <v>892</v>
      </c>
      <c r="C925" s="63"/>
      <c r="D925" s="63">
        <v>538</v>
      </c>
      <c r="E925" s="4">
        <f t="shared" si="20"/>
        <v>942.60000000004061</v>
      </c>
    </row>
    <row r="926" spans="1:5">
      <c r="A926" s="8">
        <v>40135</v>
      </c>
      <c r="B926" s="9" t="s">
        <v>1657</v>
      </c>
      <c r="C926" s="63">
        <v>206.15</v>
      </c>
      <c r="D926" s="63"/>
      <c r="E926" s="4">
        <f t="shared" si="20"/>
        <v>736.45000000004063</v>
      </c>
    </row>
    <row r="927" spans="1:5">
      <c r="A927" s="8">
        <v>40135</v>
      </c>
      <c r="B927" s="9" t="s">
        <v>1659</v>
      </c>
      <c r="C927" s="63">
        <v>158.21</v>
      </c>
      <c r="D927" s="63"/>
      <c r="E927" s="4">
        <f t="shared" si="20"/>
        <v>578.2400000000406</v>
      </c>
    </row>
    <row r="928" spans="1:5">
      <c r="A928" s="8">
        <v>40135</v>
      </c>
      <c r="B928" s="9" t="s">
        <v>0</v>
      </c>
      <c r="C928" s="63">
        <v>159.94999999999999</v>
      </c>
      <c r="D928" s="63"/>
      <c r="E928" s="4">
        <f t="shared" si="20"/>
        <v>418.29000000004061</v>
      </c>
    </row>
    <row r="929" spans="1:5">
      <c r="A929" s="8">
        <v>40136</v>
      </c>
      <c r="B929" s="9" t="s">
        <v>1492</v>
      </c>
      <c r="C929" s="63"/>
      <c r="D929" s="63">
        <v>523</v>
      </c>
      <c r="E929" s="4">
        <f t="shared" si="20"/>
        <v>941.29000000004066</v>
      </c>
    </row>
    <row r="930" spans="1:5">
      <c r="A930" s="8">
        <v>40137</v>
      </c>
      <c r="B930" s="9" t="s">
        <v>1663</v>
      </c>
      <c r="C930" s="63">
        <v>146.34</v>
      </c>
      <c r="D930" s="63"/>
      <c r="E930" s="4">
        <f t="shared" si="20"/>
        <v>794.95000000004063</v>
      </c>
    </row>
    <row r="931" spans="1:5">
      <c r="A931" s="8">
        <v>40137</v>
      </c>
      <c r="B931" s="9" t="s">
        <v>1674</v>
      </c>
      <c r="C931" s="63">
        <v>88</v>
      </c>
      <c r="D931" s="63"/>
      <c r="E931" s="4">
        <f t="shared" si="20"/>
        <v>706.95000000004063</v>
      </c>
    </row>
    <row r="932" spans="1:5">
      <c r="A932" s="8">
        <v>40137</v>
      </c>
      <c r="B932" s="9" t="s">
        <v>1040</v>
      </c>
      <c r="C932" s="63"/>
      <c r="D932" s="63">
        <v>150</v>
      </c>
      <c r="E932" s="4">
        <f t="shared" si="20"/>
        <v>856.95000000004063</v>
      </c>
    </row>
    <row r="933" spans="1:5">
      <c r="A933" s="8">
        <v>40137</v>
      </c>
      <c r="B933" s="9" t="s">
        <v>1452</v>
      </c>
      <c r="C933" s="63">
        <v>220.52</v>
      </c>
      <c r="D933" s="63"/>
      <c r="E933" s="4">
        <f t="shared" si="20"/>
        <v>636.43000000004065</v>
      </c>
    </row>
    <row r="934" spans="1:5">
      <c r="A934" s="8">
        <v>40140</v>
      </c>
      <c r="B934" s="9" t="s">
        <v>1666</v>
      </c>
      <c r="C934" s="63">
        <v>80</v>
      </c>
      <c r="D934" s="63"/>
      <c r="E934" s="4">
        <f t="shared" si="20"/>
        <v>556.43000000004065</v>
      </c>
    </row>
    <row r="935" spans="1:5">
      <c r="A935" s="8">
        <v>40140</v>
      </c>
      <c r="B935" s="9" t="s">
        <v>1492</v>
      </c>
      <c r="C935" s="63"/>
      <c r="D935" s="63">
        <v>20</v>
      </c>
      <c r="E935" s="4">
        <f t="shared" si="20"/>
        <v>576.43000000004065</v>
      </c>
    </row>
    <row r="936" spans="1:5">
      <c r="A936" s="8">
        <v>40141</v>
      </c>
      <c r="B936" s="9" t="s">
        <v>1492</v>
      </c>
      <c r="C936" s="63"/>
      <c r="D936" s="63">
        <v>60</v>
      </c>
      <c r="E936" s="4">
        <f t="shared" si="20"/>
        <v>636.43000000004065</v>
      </c>
    </row>
    <row r="937" spans="1:5">
      <c r="A937" s="8">
        <v>40142</v>
      </c>
      <c r="B937" s="9" t="s">
        <v>1661</v>
      </c>
      <c r="C937" s="63">
        <v>155.56</v>
      </c>
      <c r="D937" s="63"/>
      <c r="E937" s="4">
        <f t="shared" si="20"/>
        <v>480.87000000004065</v>
      </c>
    </row>
    <row r="938" spans="1:5">
      <c r="A938" s="8">
        <v>40142</v>
      </c>
      <c r="B938" s="9" t="s">
        <v>1041</v>
      </c>
      <c r="C938" s="63">
        <v>104</v>
      </c>
      <c r="D938" s="63"/>
      <c r="E938" s="4">
        <f t="shared" si="20"/>
        <v>376.87000000004065</v>
      </c>
    </row>
    <row r="939" spans="1:5">
      <c r="A939" s="8">
        <v>40147</v>
      </c>
      <c r="B939" s="9" t="s">
        <v>1492</v>
      </c>
      <c r="C939" s="63"/>
      <c r="D939" s="63">
        <v>281.5</v>
      </c>
      <c r="E939" s="4">
        <f t="shared" si="20"/>
        <v>658.37000000004059</v>
      </c>
    </row>
    <row r="940" spans="1:5">
      <c r="A940" s="8">
        <v>40147</v>
      </c>
      <c r="B940" s="9" t="s">
        <v>28</v>
      </c>
      <c r="C940" s="63"/>
      <c r="D940" s="63">
        <v>600</v>
      </c>
      <c r="E940" s="4">
        <f t="shared" si="20"/>
        <v>1258.3700000000406</v>
      </c>
    </row>
    <row r="941" spans="1:5">
      <c r="A941" s="8">
        <v>40148</v>
      </c>
      <c r="B941" s="9" t="s">
        <v>1664</v>
      </c>
      <c r="C941" s="63">
        <v>145.72</v>
      </c>
      <c r="D941" s="63"/>
      <c r="E941" s="4">
        <f t="shared" si="20"/>
        <v>1112.6500000000406</v>
      </c>
    </row>
    <row r="942" spans="1:5">
      <c r="A942" s="8">
        <v>40148</v>
      </c>
      <c r="B942" s="9" t="s">
        <v>1670</v>
      </c>
      <c r="C942" s="63">
        <v>461.25</v>
      </c>
      <c r="D942" s="63"/>
      <c r="E942" s="4">
        <f t="shared" si="20"/>
        <v>651.40000000004056</v>
      </c>
    </row>
    <row r="943" spans="1:5">
      <c r="A943" s="8">
        <v>40148</v>
      </c>
      <c r="B943" s="9" t="s">
        <v>1671</v>
      </c>
      <c r="C943" s="63">
        <v>135</v>
      </c>
      <c r="D943" s="63"/>
      <c r="E943" s="4">
        <f t="shared" si="20"/>
        <v>516.40000000004056</v>
      </c>
    </row>
    <row r="944" spans="1:5">
      <c r="A944" s="8">
        <v>40149</v>
      </c>
      <c r="B944" s="9" t="s">
        <v>1646</v>
      </c>
      <c r="C944" s="63">
        <v>254.8</v>
      </c>
      <c r="D944" s="63"/>
      <c r="E944" s="4">
        <f t="shared" si="20"/>
        <v>261.60000000004055</v>
      </c>
    </row>
    <row r="945" spans="1:5">
      <c r="A945" s="8">
        <v>40150</v>
      </c>
      <c r="B945" s="9" t="s">
        <v>1492</v>
      </c>
      <c r="C945" s="63"/>
      <c r="D945" s="63">
        <v>110</v>
      </c>
      <c r="E945" s="4">
        <f t="shared" si="20"/>
        <v>371.60000000004055</v>
      </c>
    </row>
    <row r="946" spans="1:5">
      <c r="A946" s="8">
        <v>40152</v>
      </c>
      <c r="B946" s="9" t="s">
        <v>1606</v>
      </c>
      <c r="C946" s="63">
        <v>173.5</v>
      </c>
      <c r="D946" s="63"/>
      <c r="E946" s="4">
        <f t="shared" si="20"/>
        <v>198.10000000004055</v>
      </c>
    </row>
    <row r="947" spans="1:5">
      <c r="A947" s="8">
        <v>40156</v>
      </c>
      <c r="B947" s="9" t="s">
        <v>1673</v>
      </c>
      <c r="C947" s="63">
        <v>115.24</v>
      </c>
      <c r="D947" s="63"/>
      <c r="E947" s="4">
        <f t="shared" si="20"/>
        <v>82.860000000040557</v>
      </c>
    </row>
    <row r="948" spans="1:5">
      <c r="A948" s="8">
        <v>40157</v>
      </c>
      <c r="B948" s="9" t="s">
        <v>1040</v>
      </c>
      <c r="C948" s="63"/>
      <c r="D948" s="63">
        <v>20</v>
      </c>
      <c r="E948" s="4">
        <f t="shared" si="20"/>
        <v>102.86000000004056</v>
      </c>
    </row>
    <row r="949" spans="1:5">
      <c r="A949" s="8">
        <v>40157</v>
      </c>
      <c r="B949" s="9" t="s">
        <v>1040</v>
      </c>
      <c r="C949" s="63"/>
      <c r="D949" s="63">
        <v>25</v>
      </c>
      <c r="E949" s="4">
        <f t="shared" si="20"/>
        <v>127.86000000004056</v>
      </c>
    </row>
    <row r="950" spans="1:5">
      <c r="A950" s="8">
        <v>40161</v>
      </c>
      <c r="B950" s="9" t="s">
        <v>1492</v>
      </c>
      <c r="C950" s="63"/>
      <c r="D950" s="63">
        <v>67</v>
      </c>
      <c r="E950" s="4">
        <f t="shared" si="20"/>
        <v>194.86000000004054</v>
      </c>
    </row>
    <row r="951" spans="1:5">
      <c r="A951" s="8">
        <v>40161</v>
      </c>
      <c r="B951" s="9" t="s">
        <v>1492</v>
      </c>
      <c r="C951" s="63"/>
      <c r="D951" s="63">
        <v>152</v>
      </c>
      <c r="E951" s="4">
        <f t="shared" si="20"/>
        <v>346.86000000004054</v>
      </c>
    </row>
    <row r="952" spans="1:5">
      <c r="A952" s="8">
        <v>40161</v>
      </c>
      <c r="B952" s="9" t="s">
        <v>892</v>
      </c>
      <c r="C952" s="63"/>
      <c r="D952" s="63">
        <v>700</v>
      </c>
      <c r="E952" s="4">
        <f t="shared" si="20"/>
        <v>1046.8600000000406</v>
      </c>
    </row>
    <row r="953" spans="1:5">
      <c r="A953" s="8">
        <v>40163</v>
      </c>
      <c r="B953" s="9" t="s">
        <v>3</v>
      </c>
      <c r="C953" s="63">
        <v>93.98</v>
      </c>
      <c r="D953" s="63"/>
      <c r="E953" s="4">
        <f t="shared" si="20"/>
        <v>952.88000000004058</v>
      </c>
    </row>
    <row r="954" spans="1:5">
      <c r="A954" s="8">
        <v>40163</v>
      </c>
      <c r="B954" s="9" t="s">
        <v>1492</v>
      </c>
      <c r="C954" s="63"/>
      <c r="D954" s="63">
        <v>60</v>
      </c>
      <c r="E954" s="4">
        <f t="shared" si="20"/>
        <v>1012.8800000000406</v>
      </c>
    </row>
    <row r="955" spans="1:5">
      <c r="A955" s="8">
        <v>40163</v>
      </c>
      <c r="B955" s="9" t="s">
        <v>892</v>
      </c>
      <c r="C955" s="63"/>
      <c r="D955" s="63">
        <v>1410</v>
      </c>
      <c r="E955" s="4">
        <f t="shared" si="20"/>
        <v>2422.8800000000406</v>
      </c>
    </row>
    <row r="956" spans="1:5">
      <c r="A956" s="8">
        <v>40164</v>
      </c>
      <c r="B956" s="9" t="s">
        <v>1492</v>
      </c>
      <c r="C956" s="63"/>
      <c r="D956" s="63">
        <v>835</v>
      </c>
      <c r="E956" s="4">
        <f t="shared" si="20"/>
        <v>3257.8800000000406</v>
      </c>
    </row>
    <row r="957" spans="1:5">
      <c r="A957" s="8">
        <v>40164</v>
      </c>
      <c r="B957" s="9" t="s">
        <v>892</v>
      </c>
      <c r="C957" s="63"/>
      <c r="D957" s="63">
        <v>675</v>
      </c>
      <c r="E957" s="4">
        <f t="shared" si="20"/>
        <v>3932.8800000000406</v>
      </c>
    </row>
    <row r="958" spans="1:5">
      <c r="A958" s="8">
        <v>40165</v>
      </c>
      <c r="B958" s="9" t="s">
        <v>1492</v>
      </c>
      <c r="C958" s="63"/>
      <c r="D958" s="63">
        <v>165</v>
      </c>
      <c r="E958" s="4">
        <f t="shared" si="20"/>
        <v>4097.880000000041</v>
      </c>
    </row>
    <row r="959" spans="1:5">
      <c r="A959" s="8">
        <v>40168</v>
      </c>
      <c r="B959" s="9" t="s">
        <v>1492</v>
      </c>
      <c r="C959" s="63"/>
      <c r="D959" s="63">
        <v>250</v>
      </c>
      <c r="E959" s="4">
        <f t="shared" si="20"/>
        <v>4347.880000000041</v>
      </c>
    </row>
    <row r="960" spans="1:5">
      <c r="A960" s="8">
        <v>40168</v>
      </c>
      <c r="B960" s="9" t="s">
        <v>1452</v>
      </c>
      <c r="C960" s="63">
        <v>238.85</v>
      </c>
      <c r="D960" s="63"/>
      <c r="E960" s="4">
        <f t="shared" si="20"/>
        <v>4109.0300000000407</v>
      </c>
    </row>
    <row r="961" spans="1:5">
      <c r="A961" s="8">
        <v>40169</v>
      </c>
      <c r="B961" s="9" t="s">
        <v>29</v>
      </c>
      <c r="C961" s="63">
        <v>70</v>
      </c>
      <c r="D961" s="63"/>
      <c r="E961" s="4">
        <f t="shared" si="20"/>
        <v>4039.0300000000407</v>
      </c>
    </row>
    <row r="962" spans="1:5">
      <c r="A962" s="8">
        <v>40170</v>
      </c>
      <c r="B962" s="9" t="s">
        <v>6</v>
      </c>
      <c r="C962" s="63">
        <v>50.25</v>
      </c>
      <c r="D962" s="63"/>
      <c r="E962" s="4">
        <f t="shared" si="20"/>
        <v>3988.7800000000407</v>
      </c>
    </row>
    <row r="963" spans="1:5">
      <c r="A963" s="8">
        <v>40170</v>
      </c>
      <c r="B963" s="9" t="s">
        <v>12</v>
      </c>
      <c r="C963" s="63">
        <v>147.27000000000001</v>
      </c>
      <c r="D963" s="63"/>
      <c r="E963" s="4">
        <f t="shared" si="20"/>
        <v>3841.5100000000407</v>
      </c>
    </row>
    <row r="964" spans="1:5">
      <c r="A964" s="8">
        <v>40170</v>
      </c>
      <c r="B964" s="9" t="s">
        <v>20</v>
      </c>
      <c r="C964" s="63">
        <v>2066.0700000000002</v>
      </c>
      <c r="D964" s="63"/>
      <c r="E964" s="4">
        <f t="shared" ref="E964:E1027" si="21">E963-C964+D964</f>
        <v>1775.4400000000405</v>
      </c>
    </row>
    <row r="965" spans="1:5">
      <c r="A965" s="8">
        <v>40170</v>
      </c>
      <c r="B965" s="9" t="s">
        <v>1492</v>
      </c>
      <c r="C965" s="63"/>
      <c r="D965" s="63">
        <v>97.5</v>
      </c>
      <c r="E965" s="4">
        <f t="shared" si="21"/>
        <v>1872.9400000000405</v>
      </c>
    </row>
    <row r="966" spans="1:5">
      <c r="A966" s="8">
        <v>40170</v>
      </c>
      <c r="B966" s="9" t="s">
        <v>892</v>
      </c>
      <c r="C966" s="63"/>
      <c r="D966" s="63">
        <v>500</v>
      </c>
      <c r="E966" s="4">
        <f t="shared" si="21"/>
        <v>2372.9400000000405</v>
      </c>
    </row>
    <row r="967" spans="1:5">
      <c r="A967" s="8">
        <v>40170</v>
      </c>
      <c r="B967" s="9" t="s">
        <v>892</v>
      </c>
      <c r="C967" s="63"/>
      <c r="D967" s="63">
        <v>469</v>
      </c>
      <c r="E967" s="4">
        <f t="shared" si="21"/>
        <v>2841.9400000000405</v>
      </c>
    </row>
    <row r="968" spans="1:5">
      <c r="A968" s="8">
        <v>40174</v>
      </c>
      <c r="B968" s="9" t="s">
        <v>15</v>
      </c>
      <c r="C968" s="63">
        <v>687.5</v>
      </c>
      <c r="D968" s="63"/>
      <c r="E968" s="4">
        <f t="shared" si="21"/>
        <v>2154.4400000000405</v>
      </c>
    </row>
    <row r="969" spans="1:5">
      <c r="A969" s="8">
        <v>40176</v>
      </c>
      <c r="B969" s="9" t="s">
        <v>1041</v>
      </c>
      <c r="C969" s="63">
        <v>104</v>
      </c>
      <c r="D969" s="63"/>
      <c r="E969" s="4">
        <f t="shared" si="21"/>
        <v>2050.4400000000405</v>
      </c>
    </row>
    <row r="970" spans="1:5">
      <c r="A970" s="8">
        <v>40177</v>
      </c>
      <c r="B970" s="9" t="s">
        <v>47</v>
      </c>
      <c r="C970" s="63">
        <v>338</v>
      </c>
      <c r="D970" s="63"/>
      <c r="E970" s="4">
        <f t="shared" si="21"/>
        <v>1712.4400000000405</v>
      </c>
    </row>
    <row r="971" spans="1:5">
      <c r="A971" s="8">
        <v>40179</v>
      </c>
      <c r="B971" s="9" t="s">
        <v>49</v>
      </c>
      <c r="C971" s="63">
        <v>700</v>
      </c>
      <c r="D971" s="63"/>
      <c r="E971" s="4">
        <f t="shared" si="21"/>
        <v>1012.4400000000405</v>
      </c>
    </row>
    <row r="972" spans="1:5">
      <c r="A972" s="8">
        <v>40180</v>
      </c>
      <c r="B972" s="9" t="s">
        <v>13</v>
      </c>
      <c r="C972" s="63">
        <v>83.42</v>
      </c>
      <c r="D972" s="63"/>
      <c r="E972" s="4">
        <f t="shared" si="21"/>
        <v>929.02000000004057</v>
      </c>
    </row>
    <row r="973" spans="1:5">
      <c r="A973" s="8">
        <v>40181</v>
      </c>
      <c r="B973" s="9" t="s">
        <v>18</v>
      </c>
      <c r="C973" s="63">
        <v>187</v>
      </c>
      <c r="D973" s="63"/>
      <c r="E973" s="4">
        <f t="shared" si="21"/>
        <v>742.02000000004057</v>
      </c>
    </row>
    <row r="974" spans="1:5">
      <c r="A974" s="8">
        <v>40181</v>
      </c>
      <c r="B974" s="9" t="s">
        <v>278</v>
      </c>
      <c r="C974" s="19">
        <v>60</v>
      </c>
      <c r="D974" s="63"/>
      <c r="E974" s="4">
        <f t="shared" si="21"/>
        <v>682.02000000004057</v>
      </c>
    </row>
    <row r="975" spans="1:5">
      <c r="A975" s="8">
        <v>40184</v>
      </c>
      <c r="B975" s="9" t="s">
        <v>14</v>
      </c>
      <c r="C975" s="63">
        <v>185.14</v>
      </c>
      <c r="D975" s="63"/>
      <c r="E975" s="4">
        <f t="shared" si="21"/>
        <v>496.88000000004058</v>
      </c>
    </row>
    <row r="976" spans="1:5">
      <c r="A976" s="8">
        <v>40184</v>
      </c>
      <c r="B976" s="9" t="s">
        <v>17</v>
      </c>
      <c r="C976" s="63">
        <v>368.79</v>
      </c>
      <c r="D976" s="63"/>
      <c r="E976" s="4">
        <f t="shared" si="21"/>
        <v>128.09000000004056</v>
      </c>
    </row>
    <row r="977" spans="1:5">
      <c r="A977" s="8">
        <v>40184</v>
      </c>
      <c r="B977" s="9" t="s">
        <v>892</v>
      </c>
      <c r="C977" s="63"/>
      <c r="D977" s="63">
        <v>100</v>
      </c>
      <c r="E977" s="4">
        <f t="shared" si="21"/>
        <v>228.09000000004056</v>
      </c>
    </row>
    <row r="978" spans="1:5">
      <c r="A978" s="8">
        <v>40184</v>
      </c>
      <c r="B978" s="9" t="s">
        <v>1040</v>
      </c>
      <c r="C978" s="63"/>
      <c r="D978" s="63">
        <v>50</v>
      </c>
      <c r="E978" s="4">
        <f t="shared" si="21"/>
        <v>278.09000000004056</v>
      </c>
    </row>
    <row r="979" spans="1:5">
      <c r="A979" s="8">
        <v>40184</v>
      </c>
      <c r="B979" s="9" t="s">
        <v>1040</v>
      </c>
      <c r="C979" s="63"/>
      <c r="D979" s="63">
        <v>20</v>
      </c>
      <c r="E979" s="4">
        <f t="shared" si="21"/>
        <v>298.09000000004056</v>
      </c>
    </row>
    <row r="980" spans="1:5">
      <c r="A980" s="8">
        <v>40184</v>
      </c>
      <c r="B980" s="9" t="s">
        <v>1040</v>
      </c>
      <c r="C980" s="63"/>
      <c r="D980" s="63">
        <v>25</v>
      </c>
      <c r="E980" s="4">
        <f t="shared" si="21"/>
        <v>323.09000000004056</v>
      </c>
    </row>
    <row r="981" spans="1:5">
      <c r="A981" s="8">
        <v>40187</v>
      </c>
      <c r="B981" s="9" t="s">
        <v>272</v>
      </c>
      <c r="C981" s="19">
        <v>425</v>
      </c>
      <c r="D981" s="63"/>
      <c r="E981" s="4">
        <f t="shared" si="21"/>
        <v>-101.90999999995944</v>
      </c>
    </row>
    <row r="982" spans="1:5">
      <c r="A982" s="8">
        <v>40189</v>
      </c>
      <c r="B982" s="9" t="s">
        <v>22</v>
      </c>
      <c r="C982" s="63">
        <v>412.5</v>
      </c>
      <c r="D982" s="63"/>
      <c r="E982" s="4">
        <f t="shared" si="21"/>
        <v>-514.40999999995938</v>
      </c>
    </row>
    <row r="983" spans="1:5">
      <c r="A983" s="8">
        <v>40189</v>
      </c>
      <c r="B983" s="9" t="s">
        <v>24</v>
      </c>
      <c r="C983" s="63">
        <v>80</v>
      </c>
      <c r="D983" s="63"/>
      <c r="E983" s="4">
        <f t="shared" si="21"/>
        <v>-594.40999999995938</v>
      </c>
    </row>
    <row r="984" spans="1:5">
      <c r="A984" s="8">
        <v>40189</v>
      </c>
      <c r="B984" s="9" t="s">
        <v>25</v>
      </c>
      <c r="C984" s="63">
        <v>235</v>
      </c>
      <c r="D984" s="63"/>
      <c r="E984" s="4">
        <f t="shared" si="21"/>
        <v>-829.40999999995938</v>
      </c>
    </row>
    <row r="985" spans="1:5">
      <c r="A985" s="8">
        <v>40189</v>
      </c>
      <c r="B985" s="9" t="s">
        <v>50</v>
      </c>
      <c r="C985" s="63">
        <v>884</v>
      </c>
      <c r="D985" s="63"/>
      <c r="E985" s="4">
        <f t="shared" si="21"/>
        <v>-1713.4099999999594</v>
      </c>
    </row>
    <row r="986" spans="1:5">
      <c r="A986" s="8">
        <v>40189</v>
      </c>
      <c r="B986" s="9" t="s">
        <v>1041</v>
      </c>
      <c r="C986" s="63">
        <v>20.85</v>
      </c>
      <c r="D986" s="63"/>
      <c r="E986" s="4">
        <f t="shared" si="21"/>
        <v>-1734.2599999999593</v>
      </c>
    </row>
    <row r="987" spans="1:5">
      <c r="A987" s="8">
        <v>40189</v>
      </c>
      <c r="B987" s="9" t="s">
        <v>1501</v>
      </c>
      <c r="C987" s="63"/>
      <c r="D987" s="63">
        <v>1400</v>
      </c>
      <c r="E987" s="4">
        <f t="shared" si="21"/>
        <v>-334.25999999995929</v>
      </c>
    </row>
    <row r="988" spans="1:5">
      <c r="A988" s="8">
        <v>40192</v>
      </c>
      <c r="B988" s="9" t="s">
        <v>19</v>
      </c>
      <c r="C988" s="63">
        <v>220.71</v>
      </c>
      <c r="D988" s="63"/>
      <c r="E988" s="4">
        <f t="shared" si="21"/>
        <v>-554.96999999995933</v>
      </c>
    </row>
    <row r="989" spans="1:5">
      <c r="A989" s="8">
        <v>40192</v>
      </c>
      <c r="B989" s="9" t="s">
        <v>1492</v>
      </c>
      <c r="C989" s="63"/>
      <c r="D989" s="63">
        <v>650</v>
      </c>
      <c r="E989" s="4">
        <f t="shared" si="21"/>
        <v>95.030000000040673</v>
      </c>
    </row>
    <row r="990" spans="1:5">
      <c r="A990" s="8">
        <v>40192</v>
      </c>
      <c r="B990" s="9" t="s">
        <v>1492</v>
      </c>
      <c r="C990" s="63"/>
      <c r="D990" s="63">
        <v>60</v>
      </c>
      <c r="E990" s="4">
        <f t="shared" si="21"/>
        <v>155.03000000004067</v>
      </c>
    </row>
    <row r="991" spans="1:5">
      <c r="A991" s="8">
        <v>40192</v>
      </c>
      <c r="B991" s="9" t="s">
        <v>892</v>
      </c>
      <c r="C991" s="63"/>
      <c r="D991" s="63">
        <v>301</v>
      </c>
      <c r="E991" s="4">
        <f t="shared" si="21"/>
        <v>456.03000000004067</v>
      </c>
    </row>
    <row r="992" spans="1:5">
      <c r="A992" s="8">
        <v>40193</v>
      </c>
      <c r="B992" s="9" t="s">
        <v>30</v>
      </c>
      <c r="C992" s="63">
        <v>70</v>
      </c>
      <c r="D992" s="63"/>
      <c r="E992" s="4">
        <f t="shared" si="21"/>
        <v>386.03000000004067</v>
      </c>
    </row>
    <row r="993" spans="1:5">
      <c r="A993" s="8">
        <v>40194</v>
      </c>
      <c r="B993" s="9" t="s">
        <v>44</v>
      </c>
      <c r="C993" s="63">
        <v>90</v>
      </c>
      <c r="D993" s="63"/>
      <c r="E993" s="4">
        <f t="shared" si="21"/>
        <v>296.03000000004067</v>
      </c>
    </row>
    <row r="994" spans="1:5">
      <c r="A994" s="8">
        <v>40195</v>
      </c>
      <c r="B994" s="9" t="s">
        <v>45</v>
      </c>
      <c r="C994" s="63">
        <v>80</v>
      </c>
      <c r="D994" s="63"/>
      <c r="E994" s="4">
        <f t="shared" si="21"/>
        <v>216.03000000004067</v>
      </c>
    </row>
    <row r="995" spans="1:5">
      <c r="A995" s="8">
        <v>40198</v>
      </c>
      <c r="B995" s="9" t="s">
        <v>1492</v>
      </c>
      <c r="C995" s="63"/>
      <c r="D995" s="63">
        <v>60</v>
      </c>
      <c r="E995" s="4">
        <f t="shared" si="21"/>
        <v>276.03000000004067</v>
      </c>
    </row>
    <row r="996" spans="1:5">
      <c r="A996" s="8">
        <v>40198</v>
      </c>
      <c r="B996" s="9" t="s">
        <v>1040</v>
      </c>
      <c r="C996" s="63"/>
      <c r="D996" s="63">
        <v>60</v>
      </c>
      <c r="E996" s="4">
        <f t="shared" si="21"/>
        <v>336.03000000004067</v>
      </c>
    </row>
    <row r="997" spans="1:5">
      <c r="A997" s="8">
        <v>40198</v>
      </c>
      <c r="B997" s="9" t="s">
        <v>1452</v>
      </c>
      <c r="C997" s="63">
        <v>248.59</v>
      </c>
      <c r="D997" s="63"/>
      <c r="E997" s="4">
        <f t="shared" si="21"/>
        <v>87.440000000040669</v>
      </c>
    </row>
    <row r="998" spans="1:5">
      <c r="A998" s="8">
        <v>40200</v>
      </c>
      <c r="B998" s="9" t="s">
        <v>21</v>
      </c>
      <c r="C998" s="63">
        <v>133.96</v>
      </c>
      <c r="D998" s="63"/>
      <c r="E998" s="4">
        <f t="shared" si="21"/>
        <v>-46.519999999959339</v>
      </c>
    </row>
    <row r="999" spans="1:5">
      <c r="A999" s="8">
        <v>40200</v>
      </c>
      <c r="B999" s="9" t="s">
        <v>23</v>
      </c>
      <c r="C999" s="63">
        <v>130.4</v>
      </c>
      <c r="D999" s="63"/>
      <c r="E999" s="4">
        <f t="shared" si="21"/>
        <v>-176.91999999995934</v>
      </c>
    </row>
    <row r="1000" spans="1:5">
      <c r="A1000" s="8">
        <v>40200</v>
      </c>
      <c r="B1000" s="9" t="s">
        <v>26</v>
      </c>
      <c r="C1000" s="63">
        <v>52.68</v>
      </c>
      <c r="D1000" s="63"/>
      <c r="E1000" s="4">
        <f t="shared" si="21"/>
        <v>-229.59999999995935</v>
      </c>
    </row>
    <row r="1001" spans="1:5">
      <c r="A1001" s="8">
        <v>40200</v>
      </c>
      <c r="B1001" s="9" t="s">
        <v>27</v>
      </c>
      <c r="C1001" s="63">
        <v>59.69</v>
      </c>
      <c r="D1001" s="63"/>
      <c r="E1001" s="4">
        <f t="shared" si="21"/>
        <v>-289.28999999995938</v>
      </c>
    </row>
    <row r="1002" spans="1:5">
      <c r="A1002" s="8">
        <v>40200</v>
      </c>
      <c r="B1002" s="9" t="s">
        <v>1492</v>
      </c>
      <c r="C1002" s="63"/>
      <c r="D1002" s="63">
        <v>87</v>
      </c>
      <c r="E1002" s="4">
        <f t="shared" si="21"/>
        <v>-202.28999999995938</v>
      </c>
    </row>
    <row r="1003" spans="1:5">
      <c r="A1003" s="8">
        <v>40200</v>
      </c>
      <c r="B1003" s="9" t="s">
        <v>892</v>
      </c>
      <c r="C1003" s="63"/>
      <c r="D1003" s="63">
        <v>650</v>
      </c>
      <c r="E1003" s="4">
        <f t="shared" si="21"/>
        <v>447.71000000004062</v>
      </c>
    </row>
    <row r="1004" spans="1:5">
      <c r="A1004" s="8">
        <v>40203</v>
      </c>
      <c r="B1004" s="9" t="s">
        <v>1492</v>
      </c>
      <c r="C1004" s="63"/>
      <c r="D1004" s="63">
        <v>60</v>
      </c>
      <c r="E1004" s="4">
        <f t="shared" si="21"/>
        <v>507.71000000004062</v>
      </c>
    </row>
    <row r="1005" spans="1:5">
      <c r="A1005" s="8">
        <v>40203</v>
      </c>
      <c r="B1005" s="9" t="s">
        <v>1041</v>
      </c>
      <c r="C1005" s="63">
        <v>119</v>
      </c>
      <c r="D1005" s="63"/>
      <c r="E1005" s="4">
        <f t="shared" si="21"/>
        <v>388.71000000004062</v>
      </c>
    </row>
    <row r="1006" spans="1:5">
      <c r="A1006" s="8">
        <v>40205</v>
      </c>
      <c r="B1006" s="9" t="s">
        <v>16</v>
      </c>
      <c r="C1006" s="63">
        <v>687.5</v>
      </c>
      <c r="D1006" s="63"/>
      <c r="E1006" s="4">
        <f t="shared" si="21"/>
        <v>-298.78999999995938</v>
      </c>
    </row>
    <row r="1007" spans="1:5">
      <c r="A1007" s="8">
        <v>40206</v>
      </c>
      <c r="B1007" s="9" t="s">
        <v>46</v>
      </c>
      <c r="C1007" s="63">
        <v>100.61</v>
      </c>
      <c r="D1007" s="63"/>
      <c r="E1007" s="4">
        <f t="shared" si="21"/>
        <v>-399.39999999995939</v>
      </c>
    </row>
    <row r="1008" spans="1:5">
      <c r="A1008" s="8">
        <v>40206</v>
      </c>
      <c r="B1008" s="9" t="s">
        <v>1492</v>
      </c>
      <c r="C1008" s="63"/>
      <c r="D1008" s="63">
        <v>70</v>
      </c>
      <c r="E1008" s="4">
        <f t="shared" si="21"/>
        <v>-329.39999999995939</v>
      </c>
    </row>
    <row r="1009" spans="1:5">
      <c r="A1009" s="8">
        <v>40207</v>
      </c>
      <c r="B1009" s="9" t="s">
        <v>52</v>
      </c>
      <c r="C1009" s="63">
        <v>80</v>
      </c>
      <c r="D1009" s="63"/>
      <c r="E1009" s="4">
        <f t="shared" si="21"/>
        <v>-409.39999999995939</v>
      </c>
    </row>
    <row r="1010" spans="1:5">
      <c r="A1010" s="8">
        <v>40211</v>
      </c>
      <c r="B1010" s="9" t="s">
        <v>57</v>
      </c>
      <c r="C1010" s="63">
        <v>700</v>
      </c>
      <c r="D1010" s="63"/>
      <c r="E1010" s="4">
        <f t="shared" si="21"/>
        <v>-1109.3999999999594</v>
      </c>
    </row>
    <row r="1011" spans="1:5">
      <c r="A1011" s="8">
        <v>40211</v>
      </c>
      <c r="B1011" s="9" t="s">
        <v>892</v>
      </c>
      <c r="C1011" s="63"/>
      <c r="D1011" s="63">
        <v>431</v>
      </c>
      <c r="E1011" s="4">
        <f t="shared" si="21"/>
        <v>-678.39999999995939</v>
      </c>
    </row>
    <row r="1012" spans="1:5">
      <c r="A1012" s="8">
        <v>40212</v>
      </c>
      <c r="B1012" s="9" t="s">
        <v>892</v>
      </c>
      <c r="C1012" s="63"/>
      <c r="D1012" s="63">
        <v>364</v>
      </c>
      <c r="E1012" s="4">
        <f t="shared" si="21"/>
        <v>-314.39999999995939</v>
      </c>
    </row>
    <row r="1013" spans="1:5">
      <c r="A1013" s="8">
        <v>40213</v>
      </c>
      <c r="B1013" s="9" t="s">
        <v>1492</v>
      </c>
      <c r="C1013" s="63"/>
      <c r="D1013" s="63">
        <v>300</v>
      </c>
      <c r="E1013" s="4">
        <f t="shared" si="21"/>
        <v>-14.399999999959391</v>
      </c>
    </row>
    <row r="1014" spans="1:5">
      <c r="A1014" s="8">
        <v>40214</v>
      </c>
      <c r="B1014" s="9" t="s">
        <v>1040</v>
      </c>
      <c r="C1014" s="63"/>
      <c r="D1014" s="63">
        <v>50</v>
      </c>
      <c r="E1014" s="4">
        <f t="shared" si="21"/>
        <v>35.600000000040609</v>
      </c>
    </row>
    <row r="1015" spans="1:5">
      <c r="A1015" s="8">
        <v>40215</v>
      </c>
      <c r="B1015" s="9" t="s">
        <v>48</v>
      </c>
      <c r="C1015" s="63">
        <v>109.03</v>
      </c>
      <c r="D1015" s="63"/>
      <c r="E1015" s="4">
        <f t="shared" si="21"/>
        <v>-73.429999999959392</v>
      </c>
    </row>
    <row r="1016" spans="1:5">
      <c r="A1016" s="8">
        <v>40217</v>
      </c>
      <c r="B1016" s="9" t="s">
        <v>51</v>
      </c>
      <c r="C1016" s="63">
        <v>191.22</v>
      </c>
      <c r="D1016" s="63"/>
      <c r="E1016" s="4">
        <f t="shared" si="21"/>
        <v>-264.64999999995939</v>
      </c>
    </row>
    <row r="1017" spans="1:5">
      <c r="A1017" s="8">
        <v>40218</v>
      </c>
      <c r="B1017" s="9" t="s">
        <v>1492</v>
      </c>
      <c r="C1017" s="63"/>
      <c r="D1017" s="63">
        <v>223</v>
      </c>
      <c r="E1017" s="4">
        <f t="shared" si="21"/>
        <v>-41.649999999959391</v>
      </c>
    </row>
    <row r="1018" spans="1:5">
      <c r="A1018" s="8">
        <v>40218</v>
      </c>
      <c r="B1018" s="9" t="s">
        <v>892</v>
      </c>
      <c r="C1018" s="63"/>
      <c r="D1018" s="63">
        <v>1050</v>
      </c>
      <c r="E1018" s="4">
        <f t="shared" si="21"/>
        <v>1008.3500000000406</v>
      </c>
    </row>
    <row r="1019" spans="1:5">
      <c r="A1019" s="8">
        <v>40218</v>
      </c>
      <c r="B1019" s="9" t="s">
        <v>1040</v>
      </c>
      <c r="C1019" s="63"/>
      <c r="D1019" s="63">
        <v>20</v>
      </c>
      <c r="E1019" s="4">
        <f t="shared" si="21"/>
        <v>1028.3500000000406</v>
      </c>
    </row>
    <row r="1020" spans="1:5">
      <c r="A1020" s="8">
        <v>40219</v>
      </c>
      <c r="B1020" s="9" t="s">
        <v>1492</v>
      </c>
      <c r="C1020" s="63"/>
      <c r="D1020" s="63">
        <v>455</v>
      </c>
      <c r="E1020" s="4">
        <f t="shared" si="21"/>
        <v>1483.3500000000406</v>
      </c>
    </row>
    <row r="1021" spans="1:5">
      <c r="A1021" s="8">
        <v>40219</v>
      </c>
      <c r="B1021" s="9" t="s">
        <v>1040</v>
      </c>
      <c r="C1021" s="63"/>
      <c r="D1021" s="63">
        <v>25</v>
      </c>
      <c r="E1021" s="4">
        <f t="shared" si="21"/>
        <v>1508.3500000000406</v>
      </c>
    </row>
    <row r="1022" spans="1:5">
      <c r="A1022" s="8">
        <v>40220</v>
      </c>
      <c r="B1022" s="9" t="s">
        <v>1492</v>
      </c>
      <c r="C1022" s="63"/>
      <c r="D1022" s="63">
        <v>546</v>
      </c>
      <c r="E1022" s="4">
        <f t="shared" si="21"/>
        <v>2054.3500000000404</v>
      </c>
    </row>
    <row r="1023" spans="1:5">
      <c r="A1023" s="8">
        <v>40221</v>
      </c>
      <c r="B1023" s="9" t="s">
        <v>1492</v>
      </c>
      <c r="C1023" s="63"/>
      <c r="D1023" s="63">
        <v>1000</v>
      </c>
      <c r="E1023" s="4">
        <f t="shared" si="21"/>
        <v>3054.3500000000404</v>
      </c>
    </row>
    <row r="1024" spans="1:5">
      <c r="A1024" s="8">
        <v>40222</v>
      </c>
      <c r="B1024" s="9" t="s">
        <v>1492</v>
      </c>
      <c r="C1024" s="63"/>
      <c r="D1024" s="63">
        <v>175</v>
      </c>
      <c r="E1024" s="4">
        <f t="shared" si="21"/>
        <v>3229.3500000000404</v>
      </c>
    </row>
    <row r="1025" spans="1:5">
      <c r="A1025" s="8">
        <v>40224</v>
      </c>
      <c r="B1025" s="9" t="s">
        <v>31</v>
      </c>
      <c r="C1025" s="63">
        <v>70</v>
      </c>
      <c r="D1025" s="63"/>
      <c r="E1025" s="4">
        <f t="shared" si="21"/>
        <v>3159.3500000000404</v>
      </c>
    </row>
    <row r="1026" spans="1:5">
      <c r="A1026" s="8">
        <v>40224</v>
      </c>
      <c r="B1026" s="9" t="s">
        <v>53</v>
      </c>
      <c r="C1026" s="63">
        <v>48.18</v>
      </c>
      <c r="D1026" s="63"/>
      <c r="E1026" s="4">
        <f t="shared" si="21"/>
        <v>3111.1700000000405</v>
      </c>
    </row>
    <row r="1027" spans="1:5">
      <c r="A1027" s="8">
        <v>40226</v>
      </c>
      <c r="B1027" s="9" t="s">
        <v>64</v>
      </c>
      <c r="C1027" s="63">
        <v>310</v>
      </c>
      <c r="D1027" s="63"/>
      <c r="E1027" s="4">
        <f t="shared" si="21"/>
        <v>2801.1700000000405</v>
      </c>
    </row>
    <row r="1028" spans="1:5">
      <c r="A1028" s="8">
        <v>40228</v>
      </c>
      <c r="B1028" s="9" t="s">
        <v>58</v>
      </c>
      <c r="C1028" s="63">
        <v>2643.28</v>
      </c>
      <c r="D1028" s="63"/>
      <c r="E1028" s="4">
        <f t="shared" ref="E1028:E1091" si="22">E1027-C1028+D1028</f>
        <v>157.89000000004035</v>
      </c>
    </row>
    <row r="1029" spans="1:5">
      <c r="A1029" s="8">
        <v>40231</v>
      </c>
      <c r="B1029" s="9" t="s">
        <v>1452</v>
      </c>
      <c r="C1029" s="63">
        <v>187.2</v>
      </c>
      <c r="D1029" s="63"/>
      <c r="E1029" s="4">
        <f t="shared" si="22"/>
        <v>-29.309999999959643</v>
      </c>
    </row>
    <row r="1030" spans="1:5">
      <c r="A1030" s="8">
        <v>40234</v>
      </c>
      <c r="B1030" s="9" t="s">
        <v>63</v>
      </c>
      <c r="C1030" s="63">
        <v>432.83</v>
      </c>
      <c r="D1030" s="63"/>
      <c r="E1030" s="4">
        <f t="shared" si="22"/>
        <v>-462.13999999995963</v>
      </c>
    </row>
    <row r="1031" spans="1:5">
      <c r="A1031" s="8">
        <v>40234</v>
      </c>
      <c r="B1031" s="9" t="s">
        <v>892</v>
      </c>
      <c r="C1031" s="63"/>
      <c r="D1031" s="63">
        <v>80</v>
      </c>
      <c r="E1031" s="4">
        <f t="shared" si="22"/>
        <v>-382.13999999995963</v>
      </c>
    </row>
    <row r="1032" spans="1:5">
      <c r="A1032" s="8">
        <v>40234</v>
      </c>
      <c r="B1032" s="9" t="s">
        <v>1041</v>
      </c>
      <c r="C1032" s="63">
        <v>104</v>
      </c>
      <c r="D1032" s="63"/>
      <c r="E1032" s="4">
        <f t="shared" si="22"/>
        <v>-486.13999999995963</v>
      </c>
    </row>
    <row r="1033" spans="1:5">
      <c r="A1033" s="8">
        <v>40235</v>
      </c>
      <c r="B1033" s="9" t="s">
        <v>1492</v>
      </c>
      <c r="C1033" s="63"/>
      <c r="D1033" s="63">
        <v>250</v>
      </c>
      <c r="E1033" s="4">
        <f t="shared" si="22"/>
        <v>-236.13999999995963</v>
      </c>
    </row>
    <row r="1034" spans="1:5">
      <c r="A1034" s="8">
        <v>40238</v>
      </c>
      <c r="B1034" s="9" t="s">
        <v>892</v>
      </c>
      <c r="C1034" s="63"/>
      <c r="D1034" s="63">
        <v>780</v>
      </c>
      <c r="E1034" s="4">
        <f t="shared" si="22"/>
        <v>543.86000000004037</v>
      </c>
    </row>
    <row r="1035" spans="1:5">
      <c r="A1035" s="8">
        <v>40238</v>
      </c>
      <c r="B1035" s="9" t="s">
        <v>1041</v>
      </c>
      <c r="C1035" s="63">
        <v>20.85</v>
      </c>
      <c r="D1035" s="63"/>
      <c r="E1035" s="4">
        <f t="shared" si="22"/>
        <v>523.01000000004035</v>
      </c>
    </row>
    <row r="1036" spans="1:5">
      <c r="A1036" s="8">
        <v>40240</v>
      </c>
      <c r="B1036" s="9" t="s">
        <v>54</v>
      </c>
      <c r="C1036" s="63">
        <v>194.77</v>
      </c>
      <c r="D1036" s="63"/>
      <c r="E1036" s="4">
        <f t="shared" si="22"/>
        <v>328.24000000004037</v>
      </c>
    </row>
    <row r="1037" spans="1:5">
      <c r="A1037" s="8">
        <v>40240</v>
      </c>
      <c r="B1037" s="9" t="s">
        <v>892</v>
      </c>
      <c r="C1037" s="63"/>
      <c r="D1037" s="63">
        <v>700</v>
      </c>
      <c r="E1037" s="4">
        <f t="shared" si="22"/>
        <v>1028.2400000000403</v>
      </c>
    </row>
    <row r="1038" spans="1:5">
      <c r="A1038" s="8">
        <v>40241</v>
      </c>
      <c r="B1038" s="9" t="s">
        <v>59</v>
      </c>
      <c r="C1038" s="63">
        <v>80</v>
      </c>
      <c r="D1038" s="63"/>
      <c r="E1038" s="4">
        <f t="shared" si="22"/>
        <v>948.24000000004025</v>
      </c>
    </row>
    <row r="1039" spans="1:5">
      <c r="A1039" s="8">
        <v>40242</v>
      </c>
      <c r="B1039" s="9" t="s">
        <v>60</v>
      </c>
      <c r="C1039" s="63">
        <v>412.5</v>
      </c>
      <c r="D1039" s="63"/>
      <c r="E1039" s="4">
        <f t="shared" si="22"/>
        <v>535.74000000004025</v>
      </c>
    </row>
    <row r="1040" spans="1:5">
      <c r="A1040" s="8">
        <v>40242</v>
      </c>
      <c r="B1040" s="9" t="s">
        <v>892</v>
      </c>
      <c r="C1040" s="63"/>
      <c r="D1040" s="63">
        <v>150</v>
      </c>
      <c r="E1040" s="4">
        <f t="shared" si="22"/>
        <v>685.74000000004025</v>
      </c>
    </row>
    <row r="1041" spans="1:5">
      <c r="A1041" s="8">
        <v>40242</v>
      </c>
      <c r="B1041" s="9" t="s">
        <v>1040</v>
      </c>
      <c r="C1041" s="63"/>
      <c r="D1041" s="63">
        <v>50</v>
      </c>
      <c r="E1041" s="4">
        <f t="shared" si="22"/>
        <v>735.74000000004025</v>
      </c>
    </row>
    <row r="1042" spans="1:5">
      <c r="A1042" s="8">
        <v>40245</v>
      </c>
      <c r="B1042" s="9" t="s">
        <v>66</v>
      </c>
      <c r="C1042" s="63">
        <v>986</v>
      </c>
      <c r="D1042" s="63"/>
      <c r="E1042" s="4">
        <f t="shared" si="22"/>
        <v>-250.25999999995975</v>
      </c>
    </row>
    <row r="1043" spans="1:5">
      <c r="A1043" s="8">
        <v>40246</v>
      </c>
      <c r="B1043" s="9" t="s">
        <v>72</v>
      </c>
      <c r="C1043" s="63">
        <v>54.42</v>
      </c>
      <c r="D1043" s="63"/>
      <c r="E1043" s="4">
        <f t="shared" si="22"/>
        <v>-304.67999999995976</v>
      </c>
    </row>
    <row r="1044" spans="1:5">
      <c r="A1044" s="8">
        <v>40246</v>
      </c>
      <c r="B1044" s="9" t="s">
        <v>1492</v>
      </c>
      <c r="C1044" s="63"/>
      <c r="D1044" s="63">
        <v>20</v>
      </c>
      <c r="E1044" s="4">
        <f t="shared" si="22"/>
        <v>-284.67999999995976</v>
      </c>
    </row>
    <row r="1045" spans="1:5">
      <c r="A1045" s="8">
        <v>40246</v>
      </c>
      <c r="B1045" s="9" t="s">
        <v>892</v>
      </c>
      <c r="C1045" s="63"/>
      <c r="D1045" s="63">
        <v>100</v>
      </c>
      <c r="E1045" s="4">
        <f t="shared" si="22"/>
        <v>-184.67999999995976</v>
      </c>
    </row>
    <row r="1046" spans="1:5">
      <c r="A1046" s="8">
        <v>40246</v>
      </c>
      <c r="B1046" s="9" t="s">
        <v>1040</v>
      </c>
      <c r="C1046" s="63"/>
      <c r="D1046" s="63">
        <v>45</v>
      </c>
      <c r="E1046" s="4">
        <f t="shared" si="22"/>
        <v>-139.67999999995976</v>
      </c>
    </row>
    <row r="1047" spans="1:5">
      <c r="A1047" s="8">
        <v>40247</v>
      </c>
      <c r="B1047" s="9" t="s">
        <v>55</v>
      </c>
      <c r="C1047" s="63">
        <v>117.31</v>
      </c>
      <c r="D1047" s="63"/>
      <c r="E1047" s="4">
        <f t="shared" si="22"/>
        <v>-256.98999999995976</v>
      </c>
    </row>
    <row r="1048" spans="1:5">
      <c r="A1048" s="8">
        <v>40247</v>
      </c>
      <c r="B1048" s="9" t="s">
        <v>1492</v>
      </c>
      <c r="C1048" s="63"/>
      <c r="D1048" s="63">
        <v>757</v>
      </c>
      <c r="E1048" s="4">
        <f t="shared" si="22"/>
        <v>500.01000000004024</v>
      </c>
    </row>
    <row r="1049" spans="1:5">
      <c r="A1049" s="8">
        <v>40248</v>
      </c>
      <c r="B1049" s="9" t="s">
        <v>56</v>
      </c>
      <c r="C1049" s="63">
        <v>89.93</v>
      </c>
      <c r="D1049" s="63"/>
      <c r="E1049" s="4">
        <f t="shared" si="22"/>
        <v>410.08000000004023</v>
      </c>
    </row>
    <row r="1050" spans="1:5">
      <c r="A1050" s="8">
        <v>40252</v>
      </c>
      <c r="B1050" s="9" t="s">
        <v>32</v>
      </c>
      <c r="C1050" s="63">
        <v>70</v>
      </c>
      <c r="D1050" s="63"/>
      <c r="E1050" s="4">
        <f t="shared" si="22"/>
        <v>340.08000000004023</v>
      </c>
    </row>
    <row r="1051" spans="1:5">
      <c r="A1051" s="8">
        <v>40252</v>
      </c>
      <c r="B1051" s="9" t="s">
        <v>1492</v>
      </c>
      <c r="C1051" s="63"/>
      <c r="D1051" s="63">
        <v>50</v>
      </c>
      <c r="E1051" s="4">
        <f t="shared" si="22"/>
        <v>390.08000000004023</v>
      </c>
    </row>
    <row r="1052" spans="1:5">
      <c r="A1052" s="8">
        <v>40253</v>
      </c>
      <c r="B1052" s="9" t="s">
        <v>62</v>
      </c>
      <c r="C1052" s="63">
        <v>400.33</v>
      </c>
      <c r="D1052" s="63"/>
      <c r="E1052" s="4">
        <f t="shared" si="22"/>
        <v>-10.249999999959755</v>
      </c>
    </row>
    <row r="1053" spans="1:5">
      <c r="A1053" s="8">
        <v>40255</v>
      </c>
      <c r="B1053" s="9" t="s">
        <v>61</v>
      </c>
      <c r="C1053" s="63">
        <v>103.26</v>
      </c>
      <c r="D1053" s="63"/>
      <c r="E1053" s="4">
        <f t="shared" si="22"/>
        <v>-113.50999999995976</v>
      </c>
    </row>
    <row r="1054" spans="1:5">
      <c r="A1054" s="8">
        <v>40256</v>
      </c>
      <c r="B1054" s="9" t="s">
        <v>1492</v>
      </c>
      <c r="C1054" s="63"/>
      <c r="D1054" s="63">
        <v>647</v>
      </c>
      <c r="E1054" s="4">
        <f t="shared" si="22"/>
        <v>533.49000000004025</v>
      </c>
    </row>
    <row r="1055" spans="1:5">
      <c r="A1055" s="8">
        <v>40256</v>
      </c>
      <c r="B1055" s="9" t="s">
        <v>892</v>
      </c>
      <c r="C1055" s="63"/>
      <c r="D1055" s="63">
        <v>370</v>
      </c>
      <c r="E1055" s="4">
        <f t="shared" si="22"/>
        <v>903.49000000004025</v>
      </c>
    </row>
    <row r="1056" spans="1:5">
      <c r="A1056" s="8">
        <v>40256</v>
      </c>
      <c r="B1056" s="9" t="s">
        <v>892</v>
      </c>
      <c r="C1056" s="63"/>
      <c r="D1056" s="63">
        <v>1100</v>
      </c>
      <c r="E1056" s="4">
        <f t="shared" si="22"/>
        <v>2003.4900000000403</v>
      </c>
    </row>
    <row r="1057" spans="1:5">
      <c r="A1057" s="8">
        <v>40256</v>
      </c>
      <c r="B1057" s="9" t="s">
        <v>1040</v>
      </c>
      <c r="C1057" s="63"/>
      <c r="D1057" s="63">
        <v>60</v>
      </c>
      <c r="E1057" s="4">
        <f t="shared" si="22"/>
        <v>2063.4900000000403</v>
      </c>
    </row>
    <row r="1058" spans="1:5">
      <c r="A1058" s="8">
        <v>40259</v>
      </c>
      <c r="B1058" s="9" t="s">
        <v>68</v>
      </c>
      <c r="C1058" s="63">
        <v>37.21</v>
      </c>
      <c r="D1058" s="63"/>
      <c r="E1058" s="4">
        <f t="shared" si="22"/>
        <v>2026.2800000000402</v>
      </c>
    </row>
    <row r="1059" spans="1:5">
      <c r="A1059" s="8">
        <v>40259</v>
      </c>
      <c r="B1059" s="9" t="s">
        <v>77</v>
      </c>
      <c r="C1059" s="63">
        <v>338</v>
      </c>
      <c r="D1059" s="63"/>
      <c r="E1059" s="4">
        <f t="shared" si="22"/>
        <v>1688.2800000000402</v>
      </c>
    </row>
    <row r="1060" spans="1:5">
      <c r="A1060" s="8">
        <v>40259</v>
      </c>
      <c r="B1060" s="9" t="s">
        <v>1452</v>
      </c>
      <c r="C1060" s="63">
        <v>265.89</v>
      </c>
      <c r="D1060" s="63"/>
      <c r="E1060" s="4">
        <f t="shared" si="22"/>
        <v>1422.3900000000403</v>
      </c>
    </row>
    <row r="1061" spans="1:5">
      <c r="A1061" s="8">
        <v>40261</v>
      </c>
      <c r="B1061" s="9" t="s">
        <v>1492</v>
      </c>
      <c r="C1061" s="63"/>
      <c r="D1061" s="63">
        <v>50</v>
      </c>
      <c r="E1061" s="4">
        <f t="shared" si="22"/>
        <v>1472.3900000000403</v>
      </c>
    </row>
    <row r="1062" spans="1:5">
      <c r="A1062" s="8">
        <v>40261</v>
      </c>
      <c r="B1062" s="9" t="s">
        <v>1041</v>
      </c>
      <c r="C1062" s="63">
        <v>104</v>
      </c>
      <c r="D1062" s="63"/>
      <c r="E1062" s="4">
        <f t="shared" si="22"/>
        <v>1368.3900000000403</v>
      </c>
    </row>
    <row r="1063" spans="1:5">
      <c r="A1063" s="8">
        <v>40262</v>
      </c>
      <c r="B1063" s="9" t="s">
        <v>892</v>
      </c>
      <c r="C1063" s="63"/>
      <c r="D1063" s="63">
        <v>500</v>
      </c>
      <c r="E1063" s="4">
        <f t="shared" si="22"/>
        <v>1868.3900000000403</v>
      </c>
    </row>
    <row r="1064" spans="1:5">
      <c r="A1064" s="17">
        <v>40263</v>
      </c>
      <c r="B1064" s="18" t="s">
        <v>69</v>
      </c>
      <c r="C1064" s="19">
        <v>200</v>
      </c>
      <c r="D1064" s="19"/>
      <c r="E1064" s="4">
        <f t="shared" si="22"/>
        <v>1668.3900000000403</v>
      </c>
    </row>
    <row r="1065" spans="1:5">
      <c r="A1065" s="8">
        <v>40263</v>
      </c>
      <c r="B1065" s="9" t="s">
        <v>74</v>
      </c>
      <c r="C1065" s="63">
        <v>1944.81</v>
      </c>
      <c r="D1065" s="63"/>
      <c r="E1065" s="4">
        <f t="shared" si="22"/>
        <v>-276.4199999999596</v>
      </c>
    </row>
    <row r="1066" spans="1:5">
      <c r="A1066" s="8">
        <v>40268</v>
      </c>
      <c r="B1066" s="9" t="s">
        <v>65</v>
      </c>
      <c r="C1066" s="63">
        <v>207.43</v>
      </c>
      <c r="D1066" s="63"/>
      <c r="E1066" s="4">
        <f t="shared" si="22"/>
        <v>-483.84999999995961</v>
      </c>
    </row>
    <row r="1067" spans="1:5">
      <c r="A1067" s="8">
        <v>40268</v>
      </c>
      <c r="B1067" s="9" t="s">
        <v>75</v>
      </c>
      <c r="C1067" s="63">
        <v>624</v>
      </c>
      <c r="D1067" s="63"/>
      <c r="E1067" s="4">
        <f t="shared" si="22"/>
        <v>-1107.8499999999597</v>
      </c>
    </row>
    <row r="1068" spans="1:5">
      <c r="A1068" s="17">
        <v>40268</v>
      </c>
      <c r="B1068" s="18" t="s">
        <v>892</v>
      </c>
      <c r="C1068" s="19"/>
      <c r="D1068" s="19">
        <v>500</v>
      </c>
      <c r="E1068" s="4">
        <f t="shared" si="22"/>
        <v>-607.84999999995966</v>
      </c>
    </row>
    <row r="1069" spans="1:5">
      <c r="A1069" s="17">
        <v>40268</v>
      </c>
      <c r="B1069" s="18" t="s">
        <v>1040</v>
      </c>
      <c r="C1069" s="19"/>
      <c r="D1069" s="19">
        <v>40</v>
      </c>
      <c r="E1069" s="4">
        <f t="shared" si="22"/>
        <v>-567.84999999995966</v>
      </c>
    </row>
    <row r="1070" spans="1:5">
      <c r="A1070" s="8">
        <v>40269</v>
      </c>
      <c r="B1070" s="9" t="s">
        <v>78</v>
      </c>
      <c r="C1070" s="63">
        <v>50</v>
      </c>
      <c r="D1070" s="63"/>
      <c r="E1070" s="4">
        <f t="shared" si="22"/>
        <v>-617.84999999995966</v>
      </c>
    </row>
    <row r="1071" spans="1:5">
      <c r="A1071" s="8">
        <v>40269</v>
      </c>
      <c r="B1071" s="9" t="s">
        <v>81</v>
      </c>
      <c r="C1071" s="63">
        <v>700</v>
      </c>
      <c r="D1071" s="63"/>
      <c r="E1071" s="4">
        <f t="shared" si="22"/>
        <v>-1317.8499999999597</v>
      </c>
    </row>
    <row r="1072" spans="1:5">
      <c r="A1072" s="8">
        <v>40269</v>
      </c>
      <c r="B1072" s="9" t="s">
        <v>1492</v>
      </c>
      <c r="C1072" s="63"/>
      <c r="D1072" s="63">
        <v>132</v>
      </c>
      <c r="E1072" s="4">
        <f t="shared" si="22"/>
        <v>-1185.8499999999597</v>
      </c>
    </row>
    <row r="1073" spans="1:5">
      <c r="A1073" s="17">
        <v>40269</v>
      </c>
      <c r="B1073" s="18" t="s">
        <v>892</v>
      </c>
      <c r="C1073" s="19"/>
      <c r="D1073" s="19">
        <v>230</v>
      </c>
      <c r="E1073" s="4">
        <f t="shared" si="22"/>
        <v>-955.84999999995966</v>
      </c>
    </row>
    <row r="1074" spans="1:5">
      <c r="A1074" s="8">
        <v>40269</v>
      </c>
      <c r="B1074" s="9" t="s">
        <v>1501</v>
      </c>
      <c r="C1074" s="63"/>
      <c r="D1074" s="63">
        <v>700</v>
      </c>
      <c r="E1074" s="4">
        <f t="shared" si="22"/>
        <v>-255.84999999995966</v>
      </c>
    </row>
    <row r="1075" spans="1:5">
      <c r="A1075" s="8">
        <v>40275</v>
      </c>
      <c r="B1075" s="9" t="s">
        <v>71</v>
      </c>
      <c r="C1075" s="63">
        <v>145.05000000000001</v>
      </c>
      <c r="D1075" s="63"/>
      <c r="E1075" s="4">
        <f t="shared" si="22"/>
        <v>-400.89999999995968</v>
      </c>
    </row>
    <row r="1076" spans="1:5">
      <c r="A1076" s="8">
        <v>40280</v>
      </c>
      <c r="B1076" s="9" t="s">
        <v>83</v>
      </c>
      <c r="C1076" s="63">
        <v>884</v>
      </c>
      <c r="D1076" s="63"/>
      <c r="E1076" s="4">
        <f t="shared" si="22"/>
        <v>-1284.8999999999596</v>
      </c>
    </row>
    <row r="1077" spans="1:5">
      <c r="A1077" s="8">
        <v>40280</v>
      </c>
      <c r="B1077" s="9" t="s">
        <v>1492</v>
      </c>
      <c r="C1077" s="63"/>
      <c r="D1077" s="63">
        <v>250</v>
      </c>
      <c r="E1077" s="4">
        <f t="shared" si="22"/>
        <v>-1034.8999999999596</v>
      </c>
    </row>
    <row r="1078" spans="1:5">
      <c r="A1078" s="8">
        <v>40280</v>
      </c>
      <c r="B1078" s="9" t="s">
        <v>1492</v>
      </c>
      <c r="C1078" s="63"/>
      <c r="D1078" s="63">
        <v>790</v>
      </c>
      <c r="E1078" s="4">
        <f t="shared" si="22"/>
        <v>-244.89999999995962</v>
      </c>
    </row>
    <row r="1079" spans="1:5">
      <c r="A1079" s="8">
        <v>40280</v>
      </c>
      <c r="B1079" s="9" t="s">
        <v>1492</v>
      </c>
      <c r="C1079" s="63"/>
      <c r="D1079" s="63">
        <v>325</v>
      </c>
      <c r="E1079" s="4">
        <f t="shared" si="22"/>
        <v>80.100000000040382</v>
      </c>
    </row>
    <row r="1080" spans="1:5">
      <c r="A1080" s="8">
        <v>40280</v>
      </c>
      <c r="B1080" s="9" t="s">
        <v>892</v>
      </c>
      <c r="C1080" s="63"/>
      <c r="D1080" s="63">
        <v>200</v>
      </c>
      <c r="E1080" s="4">
        <f t="shared" si="22"/>
        <v>280.10000000004038</v>
      </c>
    </row>
    <row r="1081" spans="1:5">
      <c r="A1081" s="8">
        <v>40280</v>
      </c>
      <c r="B1081" s="9" t="s">
        <v>892</v>
      </c>
      <c r="C1081" s="63"/>
      <c r="D1081" s="63">
        <v>1200</v>
      </c>
      <c r="E1081" s="4">
        <f t="shared" si="22"/>
        <v>1480.1000000000404</v>
      </c>
    </row>
    <row r="1082" spans="1:5">
      <c r="A1082" s="8">
        <v>40280</v>
      </c>
      <c r="B1082" s="9" t="s">
        <v>1040</v>
      </c>
      <c r="C1082" s="63"/>
      <c r="D1082" s="63">
        <v>45</v>
      </c>
      <c r="E1082" s="4">
        <f t="shared" si="22"/>
        <v>1525.1000000000404</v>
      </c>
    </row>
    <row r="1083" spans="1:5">
      <c r="A1083" s="8">
        <v>40284</v>
      </c>
      <c r="B1083" s="9" t="s">
        <v>73</v>
      </c>
      <c r="C1083" s="63">
        <v>173.08</v>
      </c>
      <c r="D1083" s="63"/>
      <c r="E1083" s="4">
        <f t="shared" si="22"/>
        <v>1352.0200000000405</v>
      </c>
    </row>
    <row r="1084" spans="1:5">
      <c r="A1084" s="8">
        <v>40284</v>
      </c>
      <c r="B1084" s="9" t="s">
        <v>1492</v>
      </c>
      <c r="C1084" s="63"/>
      <c r="D1084" s="63">
        <v>260</v>
      </c>
      <c r="E1084" s="4">
        <f t="shared" si="22"/>
        <v>1612.0200000000405</v>
      </c>
    </row>
    <row r="1085" spans="1:5">
      <c r="A1085" s="8">
        <v>40288</v>
      </c>
      <c r="B1085" s="9" t="s">
        <v>892</v>
      </c>
      <c r="C1085" s="63"/>
      <c r="D1085" s="63">
        <v>240</v>
      </c>
      <c r="E1085" s="4">
        <f t="shared" si="22"/>
        <v>1852.0200000000405</v>
      </c>
    </row>
    <row r="1086" spans="1:5">
      <c r="A1086" s="8">
        <v>40288</v>
      </c>
      <c r="B1086" s="9" t="s">
        <v>1040</v>
      </c>
      <c r="C1086" s="63"/>
      <c r="D1086" s="63">
        <v>60</v>
      </c>
      <c r="E1086" s="4">
        <f t="shared" si="22"/>
        <v>1912.0200000000405</v>
      </c>
    </row>
    <row r="1087" spans="1:5">
      <c r="A1087" s="8">
        <v>40288</v>
      </c>
      <c r="B1087" s="9" t="s">
        <v>1452</v>
      </c>
      <c r="C1087" s="63">
        <v>234.96</v>
      </c>
      <c r="D1087" s="63"/>
      <c r="E1087" s="4">
        <f t="shared" si="22"/>
        <v>1677.0600000000404</v>
      </c>
    </row>
    <row r="1088" spans="1:5">
      <c r="A1088" s="8">
        <v>40289</v>
      </c>
      <c r="B1088" s="9" t="s">
        <v>76</v>
      </c>
      <c r="C1088" s="63">
        <v>381.81</v>
      </c>
      <c r="D1088" s="63"/>
      <c r="E1088" s="4">
        <f t="shared" si="22"/>
        <v>1295.2500000000405</v>
      </c>
    </row>
    <row r="1089" spans="1:5">
      <c r="A1089" s="8">
        <v>40290</v>
      </c>
      <c r="B1089" s="9" t="s">
        <v>67</v>
      </c>
      <c r="C1089" s="63">
        <v>37.22</v>
      </c>
      <c r="D1089" s="63"/>
      <c r="E1089" s="4">
        <f t="shared" si="22"/>
        <v>1258.0300000000404</v>
      </c>
    </row>
    <row r="1090" spans="1:5">
      <c r="A1090" s="8">
        <v>40290</v>
      </c>
      <c r="B1090" s="9" t="s">
        <v>84</v>
      </c>
      <c r="C1090" s="63">
        <v>1882.81</v>
      </c>
      <c r="D1090" s="63"/>
      <c r="E1090" s="4">
        <f t="shared" si="22"/>
        <v>-624.7799999999595</v>
      </c>
    </row>
    <row r="1091" spans="1:5">
      <c r="A1091" s="8">
        <v>40290</v>
      </c>
      <c r="B1091" s="9" t="s">
        <v>85</v>
      </c>
      <c r="C1091" s="63">
        <v>162.30000000000001</v>
      </c>
      <c r="D1091" s="63"/>
      <c r="E1091" s="4">
        <f t="shared" si="22"/>
        <v>-787.07999999995945</v>
      </c>
    </row>
    <row r="1092" spans="1:5">
      <c r="A1092" s="8">
        <v>40291</v>
      </c>
      <c r="B1092" s="9" t="s">
        <v>1492</v>
      </c>
      <c r="C1092" s="63"/>
      <c r="D1092" s="63">
        <v>418</v>
      </c>
      <c r="E1092" s="4">
        <f t="shared" ref="E1092:E1155" si="23">E1091-C1092+D1092</f>
        <v>-369.07999999995945</v>
      </c>
    </row>
    <row r="1093" spans="1:5">
      <c r="A1093" s="8">
        <v>40291</v>
      </c>
      <c r="B1093" s="9" t="s">
        <v>892</v>
      </c>
      <c r="C1093" s="63"/>
      <c r="D1093" s="63">
        <v>580</v>
      </c>
      <c r="E1093" s="4">
        <f t="shared" si="23"/>
        <v>210.92000000004055</v>
      </c>
    </row>
    <row r="1094" spans="1:5">
      <c r="A1094" s="8">
        <v>40292</v>
      </c>
      <c r="B1094" s="9" t="s">
        <v>99</v>
      </c>
      <c r="C1094" s="63">
        <v>75</v>
      </c>
      <c r="D1094" s="63"/>
      <c r="E1094" s="4">
        <f t="shared" si="23"/>
        <v>135.92000000004055</v>
      </c>
    </row>
    <row r="1095" spans="1:5">
      <c r="A1095" s="8">
        <v>40292</v>
      </c>
      <c r="B1095" s="9" t="s">
        <v>1492</v>
      </c>
      <c r="C1095" s="63"/>
      <c r="D1095" s="63">
        <v>345.47</v>
      </c>
      <c r="E1095" s="4">
        <f t="shared" si="23"/>
        <v>481.39000000004057</v>
      </c>
    </row>
    <row r="1096" spans="1:5">
      <c r="A1096" s="8">
        <v>40292</v>
      </c>
      <c r="B1096" s="9" t="s">
        <v>1040</v>
      </c>
      <c r="C1096" s="63"/>
      <c r="D1096" s="63">
        <v>50</v>
      </c>
      <c r="E1096" s="4">
        <f t="shared" si="23"/>
        <v>531.39000000004057</v>
      </c>
    </row>
    <row r="1097" spans="1:5">
      <c r="A1097" s="8">
        <v>40292</v>
      </c>
      <c r="B1097" s="9" t="s">
        <v>1041</v>
      </c>
      <c r="C1097" s="63">
        <v>104</v>
      </c>
      <c r="D1097" s="63"/>
      <c r="E1097" s="4">
        <f t="shared" si="23"/>
        <v>427.39000000004057</v>
      </c>
    </row>
    <row r="1098" spans="1:5">
      <c r="A1098" s="8">
        <v>40294</v>
      </c>
      <c r="B1098" s="9" t="s">
        <v>70</v>
      </c>
      <c r="C1098" s="63">
        <v>202</v>
      </c>
      <c r="D1098" s="63"/>
      <c r="E1098" s="4">
        <f t="shared" si="23"/>
        <v>225.39000000004057</v>
      </c>
    </row>
    <row r="1099" spans="1:5">
      <c r="A1099" s="8">
        <v>40296</v>
      </c>
      <c r="B1099" s="9" t="s">
        <v>79</v>
      </c>
      <c r="C1099" s="63">
        <v>166.22</v>
      </c>
      <c r="D1099" s="63"/>
      <c r="E1099" s="4">
        <f t="shared" si="23"/>
        <v>59.170000000040574</v>
      </c>
    </row>
    <row r="1100" spans="1:5">
      <c r="A1100" s="8">
        <v>40296</v>
      </c>
      <c r="B1100" s="9" t="s">
        <v>892</v>
      </c>
      <c r="C1100" s="63"/>
      <c r="D1100" s="63">
        <v>210</v>
      </c>
      <c r="E1100" s="4">
        <f t="shared" si="23"/>
        <v>269.17000000004055</v>
      </c>
    </row>
    <row r="1101" spans="1:5">
      <c r="A1101" s="8">
        <v>40298</v>
      </c>
      <c r="B1101" s="9" t="s">
        <v>1492</v>
      </c>
      <c r="C1101" s="63"/>
      <c r="D1101" s="63">
        <v>1000</v>
      </c>
      <c r="E1101" s="4">
        <f t="shared" si="23"/>
        <v>1269.1700000000405</v>
      </c>
    </row>
    <row r="1102" spans="1:5">
      <c r="A1102" s="8">
        <v>40299</v>
      </c>
      <c r="B1102" s="9" t="s">
        <v>94</v>
      </c>
      <c r="C1102" s="63">
        <v>37</v>
      </c>
      <c r="D1102" s="63"/>
      <c r="E1102" s="4">
        <f t="shared" si="23"/>
        <v>1232.1700000000405</v>
      </c>
    </row>
    <row r="1103" spans="1:5">
      <c r="A1103" s="8">
        <v>40304</v>
      </c>
      <c r="B1103" s="9" t="s">
        <v>80</v>
      </c>
      <c r="C1103" s="63">
        <v>226.03</v>
      </c>
      <c r="D1103" s="63"/>
      <c r="E1103" s="4">
        <f t="shared" si="23"/>
        <v>1006.1400000000406</v>
      </c>
    </row>
    <row r="1104" spans="1:5">
      <c r="A1104" s="8">
        <v>40305</v>
      </c>
      <c r="B1104" s="9" t="s">
        <v>1040</v>
      </c>
      <c r="C1104" s="63"/>
      <c r="D1104" s="63">
        <v>20</v>
      </c>
      <c r="E1104" s="4">
        <f t="shared" si="23"/>
        <v>1026.1400000000406</v>
      </c>
    </row>
    <row r="1105" spans="1:5">
      <c r="A1105" s="8">
        <v>40308</v>
      </c>
      <c r="B1105" s="9" t="s">
        <v>93</v>
      </c>
      <c r="C1105" s="63">
        <v>675</v>
      </c>
      <c r="D1105" s="63"/>
      <c r="E1105" s="4">
        <f t="shared" si="23"/>
        <v>351.14000000004057</v>
      </c>
    </row>
    <row r="1106" spans="1:5">
      <c r="A1106" s="8">
        <v>40308</v>
      </c>
      <c r="B1106" s="9" t="s">
        <v>103</v>
      </c>
      <c r="C1106" s="63">
        <v>320</v>
      </c>
      <c r="D1106" s="63"/>
      <c r="E1106" s="4">
        <f t="shared" si="23"/>
        <v>31.140000000040573</v>
      </c>
    </row>
    <row r="1107" spans="1:5">
      <c r="A1107" s="8">
        <v>40308</v>
      </c>
      <c r="B1107" s="9" t="s">
        <v>113</v>
      </c>
      <c r="C1107" s="63">
        <v>63</v>
      </c>
      <c r="D1107" s="63"/>
      <c r="E1107" s="4">
        <f t="shared" si="23"/>
        <v>-31.859999999959427</v>
      </c>
    </row>
    <row r="1108" spans="1:5">
      <c r="A1108" s="8">
        <v>40308</v>
      </c>
      <c r="B1108" s="9" t="s">
        <v>1040</v>
      </c>
      <c r="C1108" s="63"/>
      <c r="D1108" s="63">
        <v>25</v>
      </c>
      <c r="E1108" s="4">
        <f t="shared" si="23"/>
        <v>-6.8599999999594274</v>
      </c>
    </row>
    <row r="1109" spans="1:5">
      <c r="A1109" s="8">
        <v>40308</v>
      </c>
      <c r="B1109" s="9" t="s">
        <v>102</v>
      </c>
      <c r="C1109" s="63"/>
      <c r="D1109" s="63">
        <v>600</v>
      </c>
      <c r="E1109" s="4">
        <f t="shared" si="23"/>
        <v>593.14000000004057</v>
      </c>
    </row>
    <row r="1110" spans="1:5">
      <c r="A1110" s="8">
        <v>40309</v>
      </c>
      <c r="B1110" s="9" t="s">
        <v>100</v>
      </c>
      <c r="C1110" s="63">
        <v>54.46</v>
      </c>
      <c r="D1110" s="63"/>
      <c r="E1110" s="4">
        <f t="shared" si="23"/>
        <v>538.68000000004054</v>
      </c>
    </row>
    <row r="1111" spans="1:5">
      <c r="A1111" s="8">
        <v>40309</v>
      </c>
      <c r="B1111" s="9" t="s">
        <v>108</v>
      </c>
      <c r="C1111" s="63">
        <v>700</v>
      </c>
      <c r="D1111" s="63"/>
      <c r="E1111" s="4">
        <f t="shared" si="23"/>
        <v>-161.31999999995946</v>
      </c>
    </row>
    <row r="1112" spans="1:5">
      <c r="A1112" s="8">
        <v>40309</v>
      </c>
      <c r="B1112" s="9" t="s">
        <v>109</v>
      </c>
      <c r="C1112" s="63"/>
      <c r="D1112" s="63"/>
      <c r="E1112" s="4">
        <f t="shared" si="23"/>
        <v>-161.31999999995946</v>
      </c>
    </row>
    <row r="1113" spans="1:5">
      <c r="A1113" s="8">
        <v>40309</v>
      </c>
      <c r="B1113" s="9" t="s">
        <v>121</v>
      </c>
      <c r="C1113" s="63"/>
      <c r="D1113" s="63"/>
      <c r="E1113" s="4">
        <f t="shared" si="23"/>
        <v>-161.31999999995946</v>
      </c>
    </row>
    <row r="1114" spans="1:5">
      <c r="A1114" s="8">
        <v>40309</v>
      </c>
      <c r="B1114" s="9" t="s">
        <v>110</v>
      </c>
      <c r="C1114" s="63"/>
      <c r="D1114" s="63"/>
      <c r="E1114" s="4">
        <f t="shared" si="23"/>
        <v>-161.31999999995946</v>
      </c>
    </row>
    <row r="1115" spans="1:5">
      <c r="A1115" s="8">
        <v>40309</v>
      </c>
      <c r="B1115" s="9" t="s">
        <v>1492</v>
      </c>
      <c r="C1115" s="63"/>
      <c r="D1115" s="63">
        <v>20</v>
      </c>
      <c r="E1115" s="4">
        <f t="shared" si="23"/>
        <v>-141.31999999995946</v>
      </c>
    </row>
    <row r="1116" spans="1:5">
      <c r="A1116" s="8">
        <v>40310</v>
      </c>
      <c r="B1116" s="9" t="s">
        <v>104</v>
      </c>
      <c r="C1116" s="63">
        <v>714</v>
      </c>
      <c r="D1116" s="63"/>
      <c r="E1116" s="4">
        <f t="shared" si="23"/>
        <v>-855.31999999995946</v>
      </c>
    </row>
    <row r="1117" spans="1:5">
      <c r="A1117" s="8">
        <v>40310</v>
      </c>
      <c r="B1117" s="9" t="s">
        <v>117</v>
      </c>
      <c r="C1117" s="63">
        <v>132.77000000000001</v>
      </c>
      <c r="D1117" s="63"/>
      <c r="E1117" s="4">
        <f t="shared" si="23"/>
        <v>-988.08999999995945</v>
      </c>
    </row>
    <row r="1118" spans="1:5">
      <c r="A1118" s="8">
        <v>40310</v>
      </c>
      <c r="B1118" s="9" t="s">
        <v>1492</v>
      </c>
      <c r="C1118" s="63"/>
      <c r="D1118" s="63">
        <v>150</v>
      </c>
      <c r="E1118" s="4">
        <f t="shared" si="23"/>
        <v>-838.08999999995945</v>
      </c>
    </row>
    <row r="1119" spans="1:5">
      <c r="A1119" s="8">
        <v>40310</v>
      </c>
      <c r="B1119" s="9" t="s">
        <v>1492</v>
      </c>
      <c r="C1119" s="63"/>
      <c r="D1119" s="63">
        <v>306</v>
      </c>
      <c r="E1119" s="4">
        <f t="shared" si="23"/>
        <v>-532.08999999995945</v>
      </c>
    </row>
    <row r="1120" spans="1:5">
      <c r="A1120" s="8">
        <v>40310</v>
      </c>
      <c r="B1120" s="9" t="s">
        <v>1492</v>
      </c>
      <c r="C1120" s="63"/>
      <c r="D1120" s="63">
        <v>802</v>
      </c>
      <c r="E1120" s="4">
        <f t="shared" si="23"/>
        <v>269.91000000004055</v>
      </c>
    </row>
    <row r="1121" spans="1:5">
      <c r="A1121" s="8">
        <v>40311</v>
      </c>
      <c r="B1121" s="9" t="s">
        <v>82</v>
      </c>
      <c r="C1121" s="63">
        <v>222.79</v>
      </c>
      <c r="D1121" s="63"/>
      <c r="E1121" s="4">
        <f t="shared" si="23"/>
        <v>47.120000000040562</v>
      </c>
    </row>
    <row r="1122" spans="1:5">
      <c r="A1122" s="8">
        <v>40312</v>
      </c>
      <c r="B1122" s="9" t="s">
        <v>98</v>
      </c>
      <c r="C1122" s="63">
        <v>80</v>
      </c>
      <c r="D1122" s="63"/>
      <c r="E1122" s="4">
        <f t="shared" si="23"/>
        <v>-32.879999999959438</v>
      </c>
    </row>
    <row r="1123" spans="1:5">
      <c r="A1123" s="8">
        <v>40315</v>
      </c>
      <c r="B1123" s="9" t="s">
        <v>115</v>
      </c>
      <c r="C1123" s="63">
        <v>91.95</v>
      </c>
      <c r="D1123" s="63"/>
      <c r="E1123" s="4">
        <f t="shared" si="23"/>
        <v>-124.82999999995944</v>
      </c>
    </row>
    <row r="1124" spans="1:5">
      <c r="A1124" s="8">
        <v>40315</v>
      </c>
      <c r="B1124" s="9" t="s">
        <v>120</v>
      </c>
      <c r="C1124" s="63">
        <v>256</v>
      </c>
      <c r="D1124" s="63"/>
      <c r="E1124" s="4">
        <f t="shared" si="23"/>
        <v>-380.82999999995945</v>
      </c>
    </row>
    <row r="1125" spans="1:5">
      <c r="A1125" s="8">
        <v>40315</v>
      </c>
      <c r="B1125" s="9" t="s">
        <v>892</v>
      </c>
      <c r="C1125" s="63"/>
      <c r="D1125" s="63">
        <v>545</v>
      </c>
      <c r="E1125" s="4">
        <f t="shared" si="23"/>
        <v>164.17000000004055</v>
      </c>
    </row>
    <row r="1126" spans="1:5">
      <c r="A1126" s="8">
        <v>40317</v>
      </c>
      <c r="B1126" s="9" t="s">
        <v>86</v>
      </c>
      <c r="C1126" s="63">
        <v>514.16</v>
      </c>
      <c r="D1126" s="63"/>
      <c r="E1126" s="4">
        <f t="shared" si="23"/>
        <v>-349.98999999995942</v>
      </c>
    </row>
    <row r="1127" spans="1:5">
      <c r="A1127" s="8">
        <v>40317</v>
      </c>
      <c r="B1127" s="9" t="s">
        <v>1492</v>
      </c>
      <c r="C1127" s="63"/>
      <c r="D1127" s="63">
        <v>418</v>
      </c>
      <c r="E1127" s="4">
        <f t="shared" si="23"/>
        <v>68.010000000040577</v>
      </c>
    </row>
    <row r="1128" spans="1:5">
      <c r="A1128" s="8">
        <v>40317</v>
      </c>
      <c r="B1128" s="9" t="s">
        <v>892</v>
      </c>
      <c r="C1128" s="63"/>
      <c r="D1128" s="63">
        <v>185</v>
      </c>
      <c r="E1128" s="4">
        <f t="shared" si="23"/>
        <v>253.01000000004058</v>
      </c>
    </row>
    <row r="1129" spans="1:5">
      <c r="A1129" s="17">
        <v>40318</v>
      </c>
      <c r="B1129" s="18" t="s">
        <v>119</v>
      </c>
      <c r="C1129" s="19">
        <v>667.29</v>
      </c>
      <c r="D1129" s="19"/>
      <c r="E1129" s="4">
        <f t="shared" si="23"/>
        <v>-414.27999999995939</v>
      </c>
    </row>
    <row r="1130" spans="1:5">
      <c r="A1130" s="8">
        <v>40318</v>
      </c>
      <c r="B1130" s="9" t="s">
        <v>892</v>
      </c>
      <c r="C1130" s="63"/>
      <c r="D1130" s="63">
        <v>80</v>
      </c>
      <c r="E1130" s="4">
        <f t="shared" si="23"/>
        <v>-334.27999999995939</v>
      </c>
    </row>
    <row r="1131" spans="1:5">
      <c r="A1131" s="8">
        <v>40318</v>
      </c>
      <c r="B1131" s="9" t="s">
        <v>1040</v>
      </c>
      <c r="C1131" s="63"/>
      <c r="D1131" s="63">
        <v>60</v>
      </c>
      <c r="E1131" s="4">
        <f t="shared" si="23"/>
        <v>-274.27999999995939</v>
      </c>
    </row>
    <row r="1132" spans="1:5">
      <c r="A1132" s="8">
        <v>40318</v>
      </c>
      <c r="B1132" s="9" t="s">
        <v>1041</v>
      </c>
      <c r="C1132" s="63">
        <v>104</v>
      </c>
      <c r="D1132" s="63"/>
      <c r="E1132" s="4">
        <f t="shared" si="23"/>
        <v>-378.27999999995939</v>
      </c>
    </row>
    <row r="1133" spans="1:5">
      <c r="A1133" s="8">
        <v>40318</v>
      </c>
      <c r="B1133" s="9" t="s">
        <v>122</v>
      </c>
      <c r="C1133" s="63"/>
      <c r="D1133" s="63">
        <v>147</v>
      </c>
      <c r="E1133" s="4">
        <f t="shared" si="23"/>
        <v>-231.27999999995939</v>
      </c>
    </row>
    <row r="1134" spans="1:5">
      <c r="A1134" s="8">
        <v>40318</v>
      </c>
      <c r="B1134" s="9" t="s">
        <v>122</v>
      </c>
      <c r="C1134" s="63"/>
      <c r="D1134" s="63">
        <v>485</v>
      </c>
      <c r="E1134" s="4">
        <f t="shared" si="23"/>
        <v>253.72000000004061</v>
      </c>
    </row>
    <row r="1135" spans="1:5">
      <c r="A1135" s="8">
        <v>40318</v>
      </c>
      <c r="B1135" s="9" t="s">
        <v>1452</v>
      </c>
      <c r="C1135" s="63">
        <v>312.39999999999998</v>
      </c>
      <c r="D1135" s="63"/>
      <c r="E1135" s="4">
        <f t="shared" si="23"/>
        <v>-58.679999999959364</v>
      </c>
    </row>
    <row r="1136" spans="1:5">
      <c r="A1136" s="8">
        <v>40324</v>
      </c>
      <c r="B1136" s="9" t="s">
        <v>95</v>
      </c>
      <c r="C1136" s="63">
        <v>217.6</v>
      </c>
      <c r="D1136" s="63"/>
      <c r="E1136" s="4">
        <f t="shared" si="23"/>
        <v>-276.27999999995939</v>
      </c>
    </row>
    <row r="1137" spans="1:18">
      <c r="A1137" s="8">
        <v>40324</v>
      </c>
      <c r="B1137" s="9" t="s">
        <v>97</v>
      </c>
      <c r="C1137" s="63">
        <v>205.64</v>
      </c>
      <c r="D1137" s="63"/>
      <c r="E1137" s="4">
        <f t="shared" si="23"/>
        <v>-481.91999999995937</v>
      </c>
    </row>
    <row r="1138" spans="1:18">
      <c r="A1138" s="8">
        <v>40324</v>
      </c>
      <c r="B1138" s="9" t="s">
        <v>1492</v>
      </c>
      <c r="C1138" s="63"/>
      <c r="D1138" s="63">
        <v>24</v>
      </c>
      <c r="E1138" s="4">
        <f t="shared" si="23"/>
        <v>-457.91999999995937</v>
      </c>
    </row>
    <row r="1139" spans="1:18">
      <c r="A1139" s="8">
        <v>40324</v>
      </c>
      <c r="B1139" s="9" t="s">
        <v>122</v>
      </c>
      <c r="C1139" s="63"/>
      <c r="D1139" s="63">
        <v>50</v>
      </c>
      <c r="E1139" s="4">
        <f t="shared" si="23"/>
        <v>-407.91999999995937</v>
      </c>
    </row>
    <row r="1140" spans="1:18">
      <c r="A1140" s="8">
        <v>40325</v>
      </c>
      <c r="B1140" s="9" t="s">
        <v>1492</v>
      </c>
      <c r="C1140" s="63"/>
      <c r="D1140" s="63">
        <v>117</v>
      </c>
      <c r="E1140" s="4">
        <f t="shared" si="23"/>
        <v>-290.91999999995937</v>
      </c>
    </row>
    <row r="1141" spans="1:18">
      <c r="A1141" s="8">
        <v>40330</v>
      </c>
      <c r="B1141" s="9" t="s">
        <v>101</v>
      </c>
      <c r="C1141" s="63">
        <v>68.73</v>
      </c>
      <c r="D1141" s="63"/>
      <c r="E1141" s="4">
        <f t="shared" si="23"/>
        <v>-359.64999999995939</v>
      </c>
    </row>
    <row r="1142" spans="1:18">
      <c r="A1142" s="8">
        <v>40330</v>
      </c>
      <c r="B1142" s="9" t="s">
        <v>1492</v>
      </c>
      <c r="C1142" s="63"/>
      <c r="D1142" s="63">
        <v>548</v>
      </c>
      <c r="E1142" s="4">
        <f t="shared" si="23"/>
        <v>188.35000000004061</v>
      </c>
    </row>
    <row r="1143" spans="1:18">
      <c r="A1143" s="8">
        <v>40330</v>
      </c>
      <c r="B1143" s="9" t="s">
        <v>892</v>
      </c>
      <c r="C1143" s="63"/>
      <c r="D1143" s="63">
        <v>553</v>
      </c>
      <c r="E1143" s="4">
        <f t="shared" si="23"/>
        <v>741.35000000004061</v>
      </c>
    </row>
    <row r="1144" spans="1:18">
      <c r="A1144" s="8">
        <v>40331</v>
      </c>
      <c r="B1144" s="9" t="s">
        <v>96</v>
      </c>
      <c r="C1144" s="63">
        <v>166.56</v>
      </c>
      <c r="D1144" s="63"/>
      <c r="E1144" s="4">
        <f t="shared" si="23"/>
        <v>574.79000000004066</v>
      </c>
    </row>
    <row r="1145" spans="1:18">
      <c r="A1145" s="8">
        <v>40331</v>
      </c>
      <c r="B1145" s="9" t="s">
        <v>126</v>
      </c>
      <c r="C1145" s="63">
        <v>140</v>
      </c>
      <c r="D1145" s="63"/>
      <c r="E1145" s="4">
        <f t="shared" si="23"/>
        <v>434.79000000004066</v>
      </c>
    </row>
    <row r="1146" spans="1:18">
      <c r="A1146" s="8">
        <v>40331</v>
      </c>
      <c r="B1146" s="9" t="s">
        <v>1492</v>
      </c>
      <c r="C1146" s="63"/>
      <c r="D1146" s="63">
        <v>60</v>
      </c>
      <c r="E1146" s="4">
        <f t="shared" si="23"/>
        <v>494.79000000004066</v>
      </c>
    </row>
    <row r="1147" spans="1:18">
      <c r="A1147" s="8">
        <v>40331</v>
      </c>
      <c r="B1147" s="9" t="s">
        <v>1492</v>
      </c>
      <c r="C1147" s="63"/>
      <c r="D1147" s="63">
        <v>84</v>
      </c>
      <c r="E1147" s="4">
        <f t="shared" si="23"/>
        <v>578.79000000004066</v>
      </c>
    </row>
    <row r="1148" spans="1:18">
      <c r="A1148" s="8">
        <v>40337</v>
      </c>
      <c r="B1148" s="9" t="s">
        <v>1040</v>
      </c>
      <c r="C1148" s="63"/>
      <c r="D1148" s="63">
        <v>50</v>
      </c>
      <c r="E1148" s="4">
        <f t="shared" si="23"/>
        <v>628.79000000004066</v>
      </c>
    </row>
    <row r="1149" spans="1:18" ht="12" customHeight="1">
      <c r="A1149" s="8">
        <v>40338</v>
      </c>
      <c r="B1149" s="9" t="s">
        <v>105</v>
      </c>
      <c r="C1149" s="63">
        <v>190.49</v>
      </c>
      <c r="D1149" s="63"/>
      <c r="E1149" s="4">
        <f t="shared" si="23"/>
        <v>438.30000000004065</v>
      </c>
    </row>
    <row r="1150" spans="1:18" ht="12" customHeight="1">
      <c r="A1150" s="8">
        <v>40338</v>
      </c>
      <c r="B1150" s="9" t="s">
        <v>125</v>
      </c>
      <c r="C1150" s="63">
        <v>700</v>
      </c>
      <c r="D1150" s="63"/>
      <c r="E1150" s="4">
        <f t="shared" si="23"/>
        <v>-261.69999999995935</v>
      </c>
    </row>
    <row r="1151" spans="1:18" ht="12" customHeight="1">
      <c r="A1151" s="8">
        <v>40339</v>
      </c>
      <c r="B1151" s="9" t="s">
        <v>111</v>
      </c>
      <c r="C1151" s="63">
        <v>61</v>
      </c>
      <c r="D1151" s="63"/>
      <c r="E1151" s="4">
        <f t="shared" si="23"/>
        <v>-322.69999999995935</v>
      </c>
    </row>
    <row r="1152" spans="1:18" s="6" customFormat="1" ht="12" customHeight="1">
      <c r="A1152" s="8">
        <v>40341</v>
      </c>
      <c r="B1152" s="9" t="s">
        <v>116</v>
      </c>
      <c r="C1152" s="63">
        <v>160</v>
      </c>
      <c r="D1152" s="63"/>
      <c r="E1152" s="4">
        <f t="shared" si="23"/>
        <v>-482.69999999995935</v>
      </c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</row>
    <row r="1153" spans="1:18" s="6" customFormat="1" ht="12" customHeight="1">
      <c r="A1153" s="8">
        <v>40341</v>
      </c>
      <c r="B1153" s="9" t="s">
        <v>132</v>
      </c>
      <c r="C1153" s="63">
        <v>37.44</v>
      </c>
      <c r="D1153" s="63"/>
      <c r="E1153" s="4">
        <f t="shared" si="23"/>
        <v>-520.1399999999594</v>
      </c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</row>
    <row r="1154" spans="1:18" s="6" customFormat="1" ht="12" customHeight="1">
      <c r="A1154" s="8">
        <v>40341</v>
      </c>
      <c r="B1154" s="9" t="s">
        <v>1492</v>
      </c>
      <c r="C1154" s="63"/>
      <c r="D1154" s="63">
        <v>30</v>
      </c>
      <c r="E1154" s="4">
        <f t="shared" si="23"/>
        <v>-490.1399999999594</v>
      </c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</row>
    <row r="1155" spans="1:18" s="6" customFormat="1" ht="12" customHeight="1">
      <c r="A1155" s="8">
        <v>40341</v>
      </c>
      <c r="B1155" s="9" t="s">
        <v>892</v>
      </c>
      <c r="C1155" s="63"/>
      <c r="D1155" s="63">
        <v>2000</v>
      </c>
      <c r="E1155" s="4">
        <f t="shared" si="23"/>
        <v>1509.8600000000406</v>
      </c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</row>
    <row r="1156" spans="1:18" s="6" customFormat="1" ht="12" customHeight="1">
      <c r="A1156" s="8">
        <v>40341</v>
      </c>
      <c r="B1156" s="9" t="s">
        <v>892</v>
      </c>
      <c r="C1156" s="63"/>
      <c r="D1156" s="63">
        <v>1960</v>
      </c>
      <c r="E1156" s="4">
        <f t="shared" ref="E1156:E1219" si="24">E1155-C1156+D1156</f>
        <v>3469.8600000000406</v>
      </c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</row>
    <row r="1157" spans="1:18" s="6" customFormat="1" ht="12" customHeight="1">
      <c r="A1157" s="8">
        <v>40341</v>
      </c>
      <c r="B1157" s="9" t="s">
        <v>892</v>
      </c>
      <c r="C1157" s="63"/>
      <c r="D1157" s="63">
        <v>780</v>
      </c>
      <c r="E1157" s="4">
        <f t="shared" si="24"/>
        <v>4249.8600000000406</v>
      </c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</row>
    <row r="1158" spans="1:18" s="6" customFormat="1" ht="12" customHeight="1">
      <c r="A1158" s="8">
        <v>40341</v>
      </c>
      <c r="B1158" s="9" t="s">
        <v>892</v>
      </c>
      <c r="C1158" s="63"/>
      <c r="D1158" s="63">
        <v>500</v>
      </c>
      <c r="E1158" s="4">
        <f t="shared" si="24"/>
        <v>4749.8600000000406</v>
      </c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</row>
    <row r="1159" spans="1:18" s="6" customFormat="1" ht="12" customHeight="1">
      <c r="A1159" s="8">
        <v>40341</v>
      </c>
      <c r="B1159" s="9" t="s">
        <v>892</v>
      </c>
      <c r="C1159" s="63"/>
      <c r="D1159" s="63">
        <v>500</v>
      </c>
      <c r="E1159" s="4">
        <f t="shared" si="24"/>
        <v>5249.8600000000406</v>
      </c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</row>
    <row r="1160" spans="1:18" ht="12" customHeight="1">
      <c r="A1160" s="8">
        <v>40341</v>
      </c>
      <c r="B1160" s="9" t="s">
        <v>892</v>
      </c>
      <c r="C1160" s="63"/>
      <c r="D1160" s="63">
        <v>3000</v>
      </c>
      <c r="E1160" s="4">
        <f t="shared" si="24"/>
        <v>8249.8600000000406</v>
      </c>
    </row>
    <row r="1161" spans="1:18" ht="12" customHeight="1">
      <c r="A1161" s="8">
        <v>40341</v>
      </c>
      <c r="B1161" s="9" t="s">
        <v>1040</v>
      </c>
      <c r="C1161" s="63"/>
      <c r="D1161" s="63">
        <v>20</v>
      </c>
      <c r="E1161" s="4">
        <f t="shared" si="24"/>
        <v>8269.8600000000406</v>
      </c>
    </row>
    <row r="1162" spans="1:18" ht="12" customHeight="1">
      <c r="A1162" s="8">
        <v>40341</v>
      </c>
      <c r="B1162" s="9" t="s">
        <v>1040</v>
      </c>
      <c r="C1162" s="63"/>
      <c r="D1162" s="63">
        <v>25</v>
      </c>
      <c r="E1162" s="4">
        <f t="shared" si="24"/>
        <v>8294.8600000000406</v>
      </c>
    </row>
    <row r="1163" spans="1:18" ht="12" customHeight="1">
      <c r="A1163" s="8">
        <v>40343</v>
      </c>
      <c r="B1163" s="9" t="s">
        <v>129</v>
      </c>
      <c r="C1163" s="63">
        <v>113.7</v>
      </c>
      <c r="D1163" s="63"/>
      <c r="E1163" s="4">
        <f t="shared" si="24"/>
        <v>8181.1600000000408</v>
      </c>
    </row>
    <row r="1164" spans="1:18" ht="12" customHeight="1">
      <c r="A1164" s="8">
        <v>40343</v>
      </c>
      <c r="B1164" s="9" t="s">
        <v>1492</v>
      </c>
      <c r="C1164" s="63"/>
      <c r="D1164" s="63">
        <v>135</v>
      </c>
      <c r="E1164" s="4">
        <f t="shared" si="24"/>
        <v>8316.1600000000399</v>
      </c>
    </row>
    <row r="1165" spans="1:18" ht="12" customHeight="1">
      <c r="A1165" s="8">
        <v>40343</v>
      </c>
      <c r="B1165" s="9" t="s">
        <v>892</v>
      </c>
      <c r="C1165" s="63"/>
      <c r="D1165" s="63">
        <v>260</v>
      </c>
      <c r="E1165" s="4">
        <f t="shared" si="24"/>
        <v>8576.1600000000399</v>
      </c>
    </row>
    <row r="1166" spans="1:18" ht="12" customHeight="1">
      <c r="A1166" s="8">
        <v>40345</v>
      </c>
      <c r="B1166" s="9" t="s">
        <v>114</v>
      </c>
      <c r="C1166" s="63">
        <v>136.82</v>
      </c>
      <c r="D1166" s="63"/>
      <c r="E1166" s="4">
        <f t="shared" si="24"/>
        <v>8439.3400000000402</v>
      </c>
    </row>
    <row r="1167" spans="1:18" ht="12" customHeight="1">
      <c r="A1167" s="8">
        <v>40345</v>
      </c>
      <c r="B1167" s="9" t="s">
        <v>1492</v>
      </c>
      <c r="C1167" s="63"/>
      <c r="D1167" s="63">
        <v>919</v>
      </c>
      <c r="E1167" s="4">
        <f t="shared" si="24"/>
        <v>9358.3400000000402</v>
      </c>
    </row>
    <row r="1168" spans="1:18" ht="12" customHeight="1">
      <c r="A1168" s="8">
        <v>40347</v>
      </c>
      <c r="B1168" s="9" t="s">
        <v>118</v>
      </c>
      <c r="C1168" s="63">
        <v>90</v>
      </c>
      <c r="D1168" s="63"/>
      <c r="E1168" s="4">
        <f t="shared" si="24"/>
        <v>9268.3400000000402</v>
      </c>
    </row>
    <row r="1169" spans="1:5" ht="12" customHeight="1">
      <c r="A1169" s="8">
        <v>40347</v>
      </c>
      <c r="B1169" s="9" t="s">
        <v>1492</v>
      </c>
      <c r="C1169" s="63"/>
      <c r="D1169" s="63">
        <v>418</v>
      </c>
      <c r="E1169" s="4">
        <f t="shared" si="24"/>
        <v>9686.3400000000402</v>
      </c>
    </row>
    <row r="1170" spans="1:5" ht="12" customHeight="1">
      <c r="A1170" s="8">
        <v>40347</v>
      </c>
      <c r="B1170" s="9" t="s">
        <v>892</v>
      </c>
      <c r="C1170" s="63"/>
      <c r="D1170" s="63">
        <v>250</v>
      </c>
      <c r="E1170" s="4">
        <f t="shared" si="24"/>
        <v>9936.3400000000402</v>
      </c>
    </row>
    <row r="1171" spans="1:5" ht="12" customHeight="1">
      <c r="A1171" s="8">
        <v>40350</v>
      </c>
      <c r="B1171" s="9" t="s">
        <v>1040</v>
      </c>
      <c r="C1171" s="63"/>
      <c r="D1171" s="63">
        <v>60</v>
      </c>
      <c r="E1171" s="4">
        <f t="shared" si="24"/>
        <v>9996.3400000000402</v>
      </c>
    </row>
    <row r="1172" spans="1:5" ht="12" customHeight="1">
      <c r="A1172" s="8">
        <v>40350</v>
      </c>
      <c r="B1172" s="9" t="s">
        <v>1452</v>
      </c>
      <c r="C1172" s="63">
        <v>281.20999999999998</v>
      </c>
      <c r="D1172" s="63"/>
      <c r="E1172" s="4">
        <f t="shared" si="24"/>
        <v>9715.130000000041</v>
      </c>
    </row>
    <row r="1173" spans="1:5" ht="12" customHeight="1">
      <c r="A1173" s="8">
        <v>40351</v>
      </c>
      <c r="B1173" s="9" t="s">
        <v>141</v>
      </c>
      <c r="C1173" s="63">
        <v>676</v>
      </c>
      <c r="D1173" s="63"/>
      <c r="E1173" s="4">
        <f t="shared" si="24"/>
        <v>9039.130000000041</v>
      </c>
    </row>
    <row r="1174" spans="1:5" ht="12" customHeight="1">
      <c r="A1174" s="8">
        <v>40352</v>
      </c>
      <c r="B1174" s="9" t="s">
        <v>123</v>
      </c>
      <c r="C1174" s="63">
        <v>124.07</v>
      </c>
      <c r="D1174" s="63"/>
      <c r="E1174" s="4">
        <f t="shared" si="24"/>
        <v>8915.0600000000413</v>
      </c>
    </row>
    <row r="1175" spans="1:5" ht="12" customHeight="1">
      <c r="A1175" s="8">
        <v>40353</v>
      </c>
      <c r="B1175" s="9" t="s">
        <v>135</v>
      </c>
      <c r="C1175" s="63">
        <v>2010.11</v>
      </c>
      <c r="D1175" s="63"/>
      <c r="E1175" s="4">
        <f t="shared" si="24"/>
        <v>6904.9500000000417</v>
      </c>
    </row>
    <row r="1176" spans="1:5" ht="12" customHeight="1">
      <c r="A1176" s="8">
        <v>40353</v>
      </c>
      <c r="B1176" s="9" t="s">
        <v>1492</v>
      </c>
      <c r="C1176" s="63"/>
      <c r="D1176" s="63">
        <v>240</v>
      </c>
      <c r="E1176" s="4">
        <f t="shared" si="24"/>
        <v>7144.9500000000417</v>
      </c>
    </row>
    <row r="1177" spans="1:5" ht="12" customHeight="1">
      <c r="A1177" s="8">
        <v>40354</v>
      </c>
      <c r="B1177" s="9" t="s">
        <v>892</v>
      </c>
      <c r="C1177" s="63"/>
      <c r="D1177" s="63">
        <v>150</v>
      </c>
      <c r="E1177" s="4">
        <f t="shared" si="24"/>
        <v>7294.9500000000417</v>
      </c>
    </row>
    <row r="1178" spans="1:5" ht="12" customHeight="1">
      <c r="A1178" s="8">
        <v>40354</v>
      </c>
      <c r="B1178" s="9" t="s">
        <v>1041</v>
      </c>
      <c r="C1178" s="63">
        <v>104</v>
      </c>
      <c r="D1178" s="63"/>
      <c r="E1178" s="4">
        <f t="shared" si="24"/>
        <v>7190.9500000000417</v>
      </c>
    </row>
    <row r="1179" spans="1:5" ht="12" customHeight="1">
      <c r="A1179" s="8">
        <v>40355</v>
      </c>
      <c r="B1179" s="9" t="s">
        <v>136</v>
      </c>
      <c r="C1179" s="63">
        <v>614.91999999999996</v>
      </c>
      <c r="D1179" s="63"/>
      <c r="E1179" s="4">
        <f t="shared" si="24"/>
        <v>6576.0300000000416</v>
      </c>
    </row>
    <row r="1180" spans="1:5" ht="12" customHeight="1">
      <c r="A1180" s="8">
        <v>40359</v>
      </c>
      <c r="B1180" s="9" t="s">
        <v>124</v>
      </c>
      <c r="C1180" s="63">
        <v>205.76</v>
      </c>
      <c r="D1180" s="63"/>
      <c r="E1180" s="4">
        <f t="shared" si="24"/>
        <v>6370.2700000000414</v>
      </c>
    </row>
    <row r="1181" spans="1:5" ht="12" customHeight="1">
      <c r="A1181" s="8">
        <v>40361</v>
      </c>
      <c r="B1181" s="9" t="s">
        <v>1492</v>
      </c>
      <c r="C1181" s="63"/>
      <c r="D1181" s="63">
        <v>355</v>
      </c>
      <c r="E1181" s="4">
        <f t="shared" si="24"/>
        <v>6725.2700000000414</v>
      </c>
    </row>
    <row r="1182" spans="1:5" ht="12" customHeight="1">
      <c r="A1182" s="8">
        <v>40363</v>
      </c>
      <c r="B1182" s="9" t="s">
        <v>134</v>
      </c>
      <c r="C1182" s="63">
        <v>80</v>
      </c>
      <c r="D1182" s="63"/>
      <c r="E1182" s="4">
        <f t="shared" si="24"/>
        <v>6645.2700000000414</v>
      </c>
    </row>
    <row r="1183" spans="1:5" ht="12" customHeight="1">
      <c r="A1183" s="8">
        <v>40364</v>
      </c>
      <c r="B1183" s="9" t="s">
        <v>144</v>
      </c>
      <c r="C1183" s="63">
        <v>2180</v>
      </c>
      <c r="D1183" s="63"/>
      <c r="E1183" s="4">
        <f t="shared" si="24"/>
        <v>4465.2700000000414</v>
      </c>
    </row>
    <row r="1184" spans="1:5" ht="12" customHeight="1">
      <c r="A1184" s="8">
        <v>40364</v>
      </c>
      <c r="B1184" s="9" t="s">
        <v>892</v>
      </c>
      <c r="C1184" s="63"/>
      <c r="D1184" s="63">
        <v>1300</v>
      </c>
      <c r="E1184" s="4">
        <f t="shared" si="24"/>
        <v>5765.2700000000414</v>
      </c>
    </row>
    <row r="1185" spans="1:7" ht="12" customHeight="1">
      <c r="A1185" s="8">
        <v>40365</v>
      </c>
      <c r="B1185" s="9" t="s">
        <v>1492</v>
      </c>
      <c r="C1185" s="63"/>
      <c r="D1185" s="63">
        <v>1000</v>
      </c>
      <c r="E1185" s="4">
        <f t="shared" si="24"/>
        <v>6765.2700000000414</v>
      </c>
    </row>
    <row r="1186" spans="1:7" ht="12" customHeight="1">
      <c r="A1186" s="8">
        <v>40365</v>
      </c>
      <c r="B1186" s="9" t="s">
        <v>1040</v>
      </c>
      <c r="C1186" s="63"/>
      <c r="D1186" s="63">
        <v>20</v>
      </c>
      <c r="E1186" s="4">
        <f t="shared" si="24"/>
        <v>6785.2700000000414</v>
      </c>
    </row>
    <row r="1187" spans="1:7" ht="12" customHeight="1">
      <c r="A1187" s="8">
        <v>40366</v>
      </c>
      <c r="B1187" s="9" t="s">
        <v>127</v>
      </c>
      <c r="C1187" s="63">
        <v>194.94</v>
      </c>
      <c r="D1187" s="63"/>
      <c r="E1187" s="4">
        <f t="shared" si="24"/>
        <v>6590.3300000000418</v>
      </c>
    </row>
    <row r="1188" spans="1:7" ht="12" customHeight="1">
      <c r="A1188" s="8">
        <v>40366</v>
      </c>
      <c r="B1188" s="9" t="s">
        <v>138</v>
      </c>
      <c r="C1188" s="63">
        <v>408</v>
      </c>
      <c r="D1188" s="63"/>
      <c r="E1188" s="4">
        <f t="shared" si="24"/>
        <v>6182.3300000000418</v>
      </c>
    </row>
    <row r="1189" spans="1:7" ht="12" customHeight="1">
      <c r="A1189" s="8">
        <v>40366</v>
      </c>
      <c r="B1189" s="9" t="s">
        <v>148</v>
      </c>
      <c r="C1189" s="63">
        <v>750</v>
      </c>
      <c r="D1189" s="63"/>
      <c r="E1189" s="4">
        <f t="shared" si="24"/>
        <v>5432.3300000000418</v>
      </c>
    </row>
    <row r="1190" spans="1:7" ht="12" customHeight="1">
      <c r="A1190" s="8">
        <v>40366</v>
      </c>
      <c r="B1190" s="9" t="s">
        <v>1492</v>
      </c>
      <c r="C1190" s="63"/>
      <c r="D1190" s="63">
        <v>225</v>
      </c>
      <c r="E1190" s="4">
        <f t="shared" si="24"/>
        <v>5657.3300000000418</v>
      </c>
    </row>
    <row r="1191" spans="1:7" ht="12" customHeight="1">
      <c r="A1191" s="8">
        <v>40367</v>
      </c>
      <c r="B1191" s="9" t="s">
        <v>149</v>
      </c>
      <c r="C1191" s="63">
        <v>1201.23</v>
      </c>
      <c r="D1191" s="63"/>
      <c r="E1191" s="4">
        <f t="shared" si="24"/>
        <v>4456.1000000000422</v>
      </c>
    </row>
    <row r="1192" spans="1:7" ht="12" customHeight="1">
      <c r="A1192" s="8">
        <v>40367</v>
      </c>
      <c r="B1192" s="9" t="s">
        <v>1492</v>
      </c>
      <c r="C1192" s="63"/>
      <c r="D1192" s="63">
        <v>139</v>
      </c>
      <c r="E1192" s="4">
        <f t="shared" si="24"/>
        <v>4595.1000000000422</v>
      </c>
    </row>
    <row r="1193" spans="1:7" ht="12" customHeight="1">
      <c r="A1193" s="8">
        <v>40367</v>
      </c>
      <c r="B1193" s="9" t="s">
        <v>892</v>
      </c>
      <c r="C1193" s="63"/>
      <c r="D1193" s="63">
        <v>450</v>
      </c>
      <c r="E1193" s="4">
        <f t="shared" si="24"/>
        <v>5045.1000000000422</v>
      </c>
    </row>
    <row r="1194" spans="1:7" ht="12" customHeight="1">
      <c r="A1194" s="8">
        <v>40367</v>
      </c>
      <c r="B1194" s="9" t="s">
        <v>1040</v>
      </c>
      <c r="C1194" s="63"/>
      <c r="D1194" s="63">
        <v>25</v>
      </c>
      <c r="E1194" s="4">
        <f t="shared" si="24"/>
        <v>5070.1000000000422</v>
      </c>
    </row>
    <row r="1195" spans="1:7">
      <c r="A1195" s="8">
        <v>40371</v>
      </c>
      <c r="B1195" s="9" t="s">
        <v>112</v>
      </c>
      <c r="C1195" s="63">
        <v>61</v>
      </c>
      <c r="D1195" s="63"/>
      <c r="E1195" s="4">
        <f t="shared" si="24"/>
        <v>5009.1000000000422</v>
      </c>
    </row>
    <row r="1196" spans="1:7">
      <c r="A1196" s="8">
        <v>40371</v>
      </c>
      <c r="B1196" s="9" t="s">
        <v>128</v>
      </c>
      <c r="C1196" s="63">
        <v>148.04</v>
      </c>
      <c r="D1196" s="63"/>
      <c r="E1196" s="4">
        <f t="shared" si="24"/>
        <v>4861.0600000000422</v>
      </c>
    </row>
    <row r="1197" spans="1:7">
      <c r="A1197" s="8">
        <v>40371</v>
      </c>
      <c r="B1197" s="9" t="s">
        <v>1492</v>
      </c>
      <c r="C1197" s="63"/>
      <c r="D1197" s="63">
        <v>45</v>
      </c>
      <c r="E1197" s="4">
        <f t="shared" si="24"/>
        <v>4906.0600000000422</v>
      </c>
      <c r="G1197" s="66"/>
    </row>
    <row r="1198" spans="1:7">
      <c r="A1198" s="8">
        <v>40373</v>
      </c>
      <c r="B1198" s="9" t="s">
        <v>131</v>
      </c>
      <c r="C1198" s="63">
        <v>140.38999999999999</v>
      </c>
      <c r="D1198" s="63"/>
      <c r="E1198" s="4">
        <f t="shared" si="24"/>
        <v>4765.6700000000419</v>
      </c>
    </row>
    <row r="1199" spans="1:7">
      <c r="A1199" s="8">
        <v>40373</v>
      </c>
      <c r="B1199" s="9" t="s">
        <v>133</v>
      </c>
      <c r="C1199" s="63">
        <v>265.91000000000003</v>
      </c>
      <c r="D1199" s="63"/>
      <c r="E1199" s="4">
        <f t="shared" si="24"/>
        <v>4499.7600000000421</v>
      </c>
    </row>
    <row r="1200" spans="1:7">
      <c r="A1200" s="8">
        <v>40373</v>
      </c>
      <c r="B1200" s="9" t="s">
        <v>892</v>
      </c>
      <c r="C1200" s="63"/>
      <c r="D1200" s="63">
        <v>330</v>
      </c>
      <c r="E1200" s="4">
        <f t="shared" si="24"/>
        <v>4829.7600000000421</v>
      </c>
    </row>
    <row r="1201" spans="1:5">
      <c r="A1201" s="8">
        <v>40375</v>
      </c>
      <c r="B1201" s="9" t="s">
        <v>1492</v>
      </c>
      <c r="C1201" s="63"/>
      <c r="D1201" s="63">
        <v>650</v>
      </c>
      <c r="E1201" s="4">
        <f t="shared" si="24"/>
        <v>5479.7600000000421</v>
      </c>
    </row>
    <row r="1202" spans="1:5">
      <c r="A1202" s="8">
        <v>40379</v>
      </c>
      <c r="B1202" s="9" t="s">
        <v>1492</v>
      </c>
      <c r="C1202" s="63"/>
      <c r="D1202" s="63">
        <v>130</v>
      </c>
      <c r="E1202" s="4">
        <f t="shared" si="24"/>
        <v>5609.7600000000421</v>
      </c>
    </row>
    <row r="1203" spans="1:5">
      <c r="A1203" s="8">
        <v>40379</v>
      </c>
      <c r="B1203" s="9" t="s">
        <v>1040</v>
      </c>
      <c r="C1203" s="63"/>
      <c r="D1203" s="63">
        <v>50</v>
      </c>
      <c r="E1203" s="4">
        <f t="shared" si="24"/>
        <v>5659.7600000000421</v>
      </c>
    </row>
    <row r="1204" spans="1:5">
      <c r="A1204" s="8">
        <v>40379</v>
      </c>
      <c r="B1204" s="9" t="s">
        <v>1040</v>
      </c>
      <c r="C1204" s="63"/>
      <c r="D1204" s="63">
        <v>60</v>
      </c>
      <c r="E1204" s="4">
        <f t="shared" si="24"/>
        <v>5719.7600000000421</v>
      </c>
    </row>
    <row r="1205" spans="1:5">
      <c r="A1205" s="8">
        <v>40379</v>
      </c>
      <c r="B1205" s="9" t="s">
        <v>1452</v>
      </c>
      <c r="C1205" s="63">
        <v>264.19</v>
      </c>
      <c r="D1205" s="63"/>
      <c r="E1205" s="4">
        <f t="shared" si="24"/>
        <v>5455.5700000000425</v>
      </c>
    </row>
    <row r="1206" spans="1:5">
      <c r="A1206" s="8">
        <v>40380</v>
      </c>
      <c r="B1206" s="9" t="s">
        <v>137</v>
      </c>
      <c r="C1206" s="63">
        <v>170.07</v>
      </c>
      <c r="D1206" s="63"/>
      <c r="E1206" s="4">
        <f t="shared" si="24"/>
        <v>5285.5000000000427</v>
      </c>
    </row>
    <row r="1207" spans="1:5">
      <c r="A1207" s="8">
        <v>40380</v>
      </c>
      <c r="B1207" s="9" t="s">
        <v>139</v>
      </c>
      <c r="C1207" s="63">
        <v>200.45</v>
      </c>
      <c r="D1207" s="63"/>
      <c r="E1207" s="4">
        <f t="shared" si="24"/>
        <v>5085.0500000000429</v>
      </c>
    </row>
    <row r="1208" spans="1:5">
      <c r="A1208" s="8">
        <v>40380</v>
      </c>
      <c r="B1208" s="9" t="s">
        <v>140</v>
      </c>
      <c r="C1208" s="63">
        <v>58.15</v>
      </c>
      <c r="D1208" s="63"/>
      <c r="E1208" s="4">
        <f t="shared" si="24"/>
        <v>5026.9000000000433</v>
      </c>
    </row>
    <row r="1209" spans="1:5">
      <c r="A1209" s="8">
        <v>40380</v>
      </c>
      <c r="B1209" s="9" t="s">
        <v>150</v>
      </c>
      <c r="C1209" s="63">
        <v>799</v>
      </c>
      <c r="D1209" s="63"/>
      <c r="E1209" s="4">
        <f t="shared" si="24"/>
        <v>4227.9000000000433</v>
      </c>
    </row>
    <row r="1210" spans="1:5">
      <c r="A1210" s="8">
        <v>40380</v>
      </c>
      <c r="B1210" s="9" t="s">
        <v>169</v>
      </c>
      <c r="C1210" s="63">
        <v>326.49</v>
      </c>
      <c r="D1210" s="63"/>
      <c r="E1210" s="4">
        <f t="shared" si="24"/>
        <v>3901.4100000000435</v>
      </c>
    </row>
    <row r="1211" spans="1:5">
      <c r="A1211" s="8">
        <v>40380</v>
      </c>
      <c r="B1211" s="9" t="s">
        <v>1492</v>
      </c>
      <c r="C1211" s="63"/>
      <c r="D1211" s="63">
        <v>587.25</v>
      </c>
      <c r="E1211" s="4">
        <f t="shared" si="24"/>
        <v>4488.6600000000435</v>
      </c>
    </row>
    <row r="1212" spans="1:5">
      <c r="A1212" s="8">
        <v>40384</v>
      </c>
      <c r="B1212" s="9" t="s">
        <v>1041</v>
      </c>
      <c r="C1212" s="63">
        <v>104</v>
      </c>
      <c r="D1212" s="63"/>
      <c r="E1212" s="4">
        <f t="shared" si="24"/>
        <v>4384.6600000000435</v>
      </c>
    </row>
    <row r="1213" spans="1:5">
      <c r="A1213" s="8">
        <v>40386</v>
      </c>
      <c r="B1213" s="9" t="s">
        <v>188</v>
      </c>
      <c r="C1213" s="63">
        <v>930</v>
      </c>
      <c r="D1213" s="63"/>
      <c r="E1213" s="4">
        <f t="shared" si="24"/>
        <v>3454.6600000000435</v>
      </c>
    </row>
    <row r="1214" spans="1:5">
      <c r="A1214" s="8">
        <v>40386</v>
      </c>
      <c r="B1214" s="9" t="s">
        <v>1041</v>
      </c>
      <c r="C1214" s="63">
        <v>15</v>
      </c>
      <c r="D1214" s="63"/>
      <c r="E1214" s="4">
        <f t="shared" si="24"/>
        <v>3439.6600000000435</v>
      </c>
    </row>
    <row r="1215" spans="1:5">
      <c r="A1215" s="8">
        <v>40387</v>
      </c>
      <c r="B1215" s="9" t="s">
        <v>142</v>
      </c>
      <c r="C1215" s="63">
        <v>168.86</v>
      </c>
      <c r="D1215" s="63"/>
      <c r="E1215" s="4">
        <f t="shared" si="24"/>
        <v>3270.8000000000434</v>
      </c>
    </row>
    <row r="1216" spans="1:5">
      <c r="A1216" s="8">
        <v>40387</v>
      </c>
      <c r="B1216" s="9" t="s">
        <v>187</v>
      </c>
      <c r="C1216" s="63">
        <v>700</v>
      </c>
      <c r="D1216" s="63"/>
      <c r="E1216" s="4">
        <f t="shared" si="24"/>
        <v>2570.8000000000434</v>
      </c>
    </row>
    <row r="1217" spans="1:5">
      <c r="A1217" s="8">
        <v>40387</v>
      </c>
      <c r="B1217" s="9" t="s">
        <v>1040</v>
      </c>
      <c r="C1217" s="63"/>
      <c r="D1217" s="63">
        <v>60</v>
      </c>
      <c r="E1217" s="4">
        <f t="shared" si="24"/>
        <v>2630.8000000000434</v>
      </c>
    </row>
    <row r="1218" spans="1:5">
      <c r="A1218" s="8">
        <v>40389</v>
      </c>
      <c r="B1218" s="9" t="s">
        <v>146</v>
      </c>
      <c r="C1218" s="63">
        <v>116</v>
      </c>
      <c r="D1218" s="63"/>
      <c r="E1218" s="4">
        <f t="shared" si="24"/>
        <v>2514.8000000000434</v>
      </c>
    </row>
    <row r="1219" spans="1:5">
      <c r="A1219" s="8">
        <v>40394</v>
      </c>
      <c r="B1219" s="9" t="s">
        <v>145</v>
      </c>
      <c r="C1219" s="63">
        <v>186.03</v>
      </c>
      <c r="D1219" s="63"/>
      <c r="E1219" s="4">
        <f t="shared" si="24"/>
        <v>2328.7700000000432</v>
      </c>
    </row>
    <row r="1220" spans="1:5">
      <c r="A1220" s="8">
        <v>40395</v>
      </c>
      <c r="B1220" s="9" t="s">
        <v>892</v>
      </c>
      <c r="C1220" s="63"/>
      <c r="D1220" s="63">
        <v>400</v>
      </c>
      <c r="E1220" s="4">
        <f t="shared" ref="E1220:E1283" si="25">E1219-C1220+D1220</f>
        <v>2728.7700000000432</v>
      </c>
    </row>
    <row r="1221" spans="1:5">
      <c r="A1221" s="8">
        <v>40400</v>
      </c>
      <c r="B1221" s="9" t="s">
        <v>147</v>
      </c>
      <c r="C1221" s="63">
        <v>124.61</v>
      </c>
      <c r="D1221" s="63"/>
      <c r="E1221" s="4">
        <f t="shared" si="25"/>
        <v>2604.1600000000431</v>
      </c>
    </row>
    <row r="1222" spans="1:5">
      <c r="A1222" s="8">
        <v>40400</v>
      </c>
      <c r="B1222" s="9" t="s">
        <v>190</v>
      </c>
      <c r="C1222" s="63">
        <v>86.94</v>
      </c>
      <c r="D1222" s="63"/>
      <c r="E1222" s="4">
        <f t="shared" si="25"/>
        <v>2517.220000000043</v>
      </c>
    </row>
    <row r="1223" spans="1:5">
      <c r="A1223" s="8">
        <v>40400</v>
      </c>
      <c r="B1223" s="9" t="s">
        <v>892</v>
      </c>
      <c r="C1223" s="63"/>
      <c r="D1223" s="63">
        <v>70</v>
      </c>
      <c r="E1223" s="4">
        <f t="shared" si="25"/>
        <v>2587.220000000043</v>
      </c>
    </row>
    <row r="1224" spans="1:5">
      <c r="A1224" s="8">
        <v>40400</v>
      </c>
      <c r="B1224" s="9" t="s">
        <v>1040</v>
      </c>
      <c r="C1224" s="63"/>
      <c r="D1224" s="63">
        <v>45</v>
      </c>
      <c r="E1224" s="4">
        <f t="shared" si="25"/>
        <v>2632.220000000043</v>
      </c>
    </row>
    <row r="1225" spans="1:5">
      <c r="A1225" s="8">
        <v>40401</v>
      </c>
      <c r="B1225" s="9" t="s">
        <v>1492</v>
      </c>
      <c r="C1225" s="63"/>
      <c r="D1225" s="63">
        <v>1199</v>
      </c>
      <c r="E1225" s="4">
        <f t="shared" si="25"/>
        <v>3831.220000000043</v>
      </c>
    </row>
    <row r="1226" spans="1:5">
      <c r="A1226" s="8">
        <v>40401</v>
      </c>
      <c r="B1226" s="9" t="s">
        <v>1492</v>
      </c>
      <c r="C1226" s="63"/>
      <c r="D1226" s="63">
        <v>140</v>
      </c>
      <c r="E1226" s="4">
        <f t="shared" si="25"/>
        <v>3971.220000000043</v>
      </c>
    </row>
    <row r="1227" spans="1:5">
      <c r="A1227" s="8">
        <v>40407</v>
      </c>
      <c r="B1227" s="9" t="s">
        <v>168</v>
      </c>
      <c r="C1227" s="63">
        <v>40</v>
      </c>
      <c r="D1227" s="63"/>
      <c r="E1227" s="4">
        <f t="shared" si="25"/>
        <v>3931.220000000043</v>
      </c>
    </row>
    <row r="1228" spans="1:5">
      <c r="A1228" s="8">
        <v>40407</v>
      </c>
      <c r="B1228" s="9" t="s">
        <v>191</v>
      </c>
      <c r="C1228" s="63">
        <v>77</v>
      </c>
      <c r="D1228" s="63"/>
      <c r="E1228" s="4">
        <f t="shared" si="25"/>
        <v>3854.220000000043</v>
      </c>
    </row>
    <row r="1229" spans="1:5">
      <c r="A1229" s="8">
        <v>40407</v>
      </c>
      <c r="B1229" s="9" t="s">
        <v>196</v>
      </c>
      <c r="C1229" s="63">
        <v>357</v>
      </c>
      <c r="D1229" s="63"/>
      <c r="E1229" s="4">
        <f t="shared" si="25"/>
        <v>3497.220000000043</v>
      </c>
    </row>
    <row r="1230" spans="1:5">
      <c r="A1230" s="8">
        <v>40407</v>
      </c>
      <c r="B1230" s="9" t="s">
        <v>199</v>
      </c>
      <c r="C1230" s="63">
        <v>716</v>
      </c>
      <c r="D1230" s="63"/>
      <c r="E1230" s="4">
        <f t="shared" si="25"/>
        <v>2781.220000000043</v>
      </c>
    </row>
    <row r="1231" spans="1:5">
      <c r="A1231" s="8">
        <v>40407</v>
      </c>
      <c r="B1231" s="9" t="s">
        <v>198</v>
      </c>
      <c r="C1231" s="63">
        <v>326.68</v>
      </c>
      <c r="D1231" s="63"/>
      <c r="E1231" s="4">
        <f t="shared" si="25"/>
        <v>2454.5400000000432</v>
      </c>
    </row>
    <row r="1232" spans="1:5">
      <c r="A1232" s="8">
        <v>40407</v>
      </c>
      <c r="B1232" s="9" t="s">
        <v>1492</v>
      </c>
      <c r="C1232" s="63"/>
      <c r="D1232" s="63">
        <v>280.3</v>
      </c>
      <c r="E1232" s="4">
        <f t="shared" si="25"/>
        <v>2734.8400000000433</v>
      </c>
    </row>
    <row r="1233" spans="1:5">
      <c r="A1233" s="8">
        <v>40408</v>
      </c>
      <c r="B1233" s="9" t="s">
        <v>1492</v>
      </c>
      <c r="C1233" s="63"/>
      <c r="D1233" s="63">
        <v>418</v>
      </c>
      <c r="E1233" s="4">
        <f t="shared" si="25"/>
        <v>3152.8400000000433</v>
      </c>
    </row>
    <row r="1234" spans="1:5">
      <c r="A1234" s="8">
        <v>40409</v>
      </c>
      <c r="B1234" s="9" t="s">
        <v>189</v>
      </c>
      <c r="C1234" s="63">
        <v>227.31</v>
      </c>
      <c r="D1234" s="63"/>
      <c r="E1234" s="4">
        <f t="shared" si="25"/>
        <v>2925.5300000000434</v>
      </c>
    </row>
    <row r="1235" spans="1:5">
      <c r="A1235" s="8">
        <v>40409</v>
      </c>
      <c r="B1235" s="9" t="s">
        <v>1492</v>
      </c>
      <c r="C1235" s="63"/>
      <c r="D1235" s="63">
        <v>124.35</v>
      </c>
      <c r="E1235" s="4">
        <f t="shared" si="25"/>
        <v>3049.8800000000433</v>
      </c>
    </row>
    <row r="1236" spans="1:5">
      <c r="A1236" s="8">
        <v>40410</v>
      </c>
      <c r="B1236" s="9" t="s">
        <v>193</v>
      </c>
      <c r="C1236" s="63">
        <v>2383.4299999999998</v>
      </c>
      <c r="D1236" s="63"/>
      <c r="E1236" s="4">
        <f t="shared" si="25"/>
        <v>666.45000000004347</v>
      </c>
    </row>
    <row r="1237" spans="1:5">
      <c r="A1237" s="8">
        <v>40410</v>
      </c>
      <c r="B1237" s="9" t="s">
        <v>203</v>
      </c>
      <c r="C1237" s="63">
        <v>120.66</v>
      </c>
      <c r="D1237" s="63"/>
      <c r="E1237" s="4">
        <f t="shared" si="25"/>
        <v>545.79000000004351</v>
      </c>
    </row>
    <row r="1238" spans="1:5">
      <c r="A1238" s="8">
        <v>40410</v>
      </c>
      <c r="B1238" s="9" t="s">
        <v>1040</v>
      </c>
      <c r="C1238" s="63"/>
      <c r="D1238" s="63">
        <v>60</v>
      </c>
      <c r="E1238" s="4">
        <f t="shared" si="25"/>
        <v>605.79000000004351</v>
      </c>
    </row>
    <row r="1239" spans="1:5">
      <c r="A1239" s="8">
        <v>40410</v>
      </c>
      <c r="B1239" s="9" t="s">
        <v>1040</v>
      </c>
      <c r="C1239" s="63"/>
      <c r="D1239" s="63">
        <v>50</v>
      </c>
      <c r="E1239" s="4">
        <f t="shared" si="25"/>
        <v>655.79000000004351</v>
      </c>
    </row>
    <row r="1240" spans="1:5">
      <c r="A1240" s="8">
        <v>40410</v>
      </c>
      <c r="B1240" s="9" t="s">
        <v>1452</v>
      </c>
      <c r="C1240" s="63">
        <v>249.05</v>
      </c>
      <c r="D1240" s="63"/>
      <c r="E1240" s="4">
        <f t="shared" si="25"/>
        <v>406.74000000004349</v>
      </c>
    </row>
    <row r="1241" spans="1:5">
      <c r="A1241" s="8">
        <v>40415</v>
      </c>
      <c r="B1241" s="9" t="s">
        <v>167</v>
      </c>
      <c r="C1241" s="63">
        <v>134.38999999999999</v>
      </c>
      <c r="D1241" s="63"/>
      <c r="E1241" s="4">
        <f t="shared" si="25"/>
        <v>272.35000000004351</v>
      </c>
    </row>
    <row r="1242" spans="1:5">
      <c r="A1242" s="8">
        <v>40415</v>
      </c>
      <c r="B1242" s="9" t="s">
        <v>1041</v>
      </c>
      <c r="C1242" s="63">
        <v>104</v>
      </c>
      <c r="D1242" s="63"/>
      <c r="E1242" s="4">
        <f t="shared" si="25"/>
        <v>168.35000000004351</v>
      </c>
    </row>
    <row r="1243" spans="1:5">
      <c r="A1243" s="8">
        <v>40421</v>
      </c>
      <c r="B1243" s="9" t="s">
        <v>892</v>
      </c>
      <c r="C1243" s="63"/>
      <c r="D1243" s="63">
        <v>220</v>
      </c>
      <c r="E1243" s="4">
        <f t="shared" si="25"/>
        <v>388.35000000004351</v>
      </c>
    </row>
    <row r="1244" spans="1:5">
      <c r="A1244" s="8">
        <v>40422</v>
      </c>
      <c r="B1244" s="9" t="s">
        <v>1492</v>
      </c>
      <c r="C1244" s="63"/>
      <c r="D1244" s="63">
        <v>510</v>
      </c>
      <c r="E1244" s="4">
        <f t="shared" si="25"/>
        <v>898.35000000004356</v>
      </c>
    </row>
    <row r="1245" spans="1:5">
      <c r="A1245" s="8">
        <v>40423</v>
      </c>
      <c r="B1245" s="9" t="s">
        <v>204</v>
      </c>
      <c r="C1245" s="63">
        <v>700</v>
      </c>
      <c r="D1245" s="63"/>
      <c r="E1245" s="4">
        <f t="shared" si="25"/>
        <v>198.35000000004356</v>
      </c>
    </row>
    <row r="1246" spans="1:5">
      <c r="A1246" s="8">
        <v>40431</v>
      </c>
      <c r="B1246" s="9" t="s">
        <v>197</v>
      </c>
      <c r="C1246" s="63">
        <v>425</v>
      </c>
      <c r="D1246" s="63"/>
      <c r="E1246" s="4">
        <f t="shared" si="25"/>
        <v>-226.64999999995644</v>
      </c>
    </row>
    <row r="1247" spans="1:5">
      <c r="A1247" s="8">
        <v>40431</v>
      </c>
      <c r="B1247" s="9" t="s">
        <v>200</v>
      </c>
      <c r="C1247" s="63">
        <v>66.650000000000006</v>
      </c>
      <c r="D1247" s="63"/>
      <c r="E1247" s="4">
        <f t="shared" si="25"/>
        <v>-293.29999999995641</v>
      </c>
    </row>
    <row r="1248" spans="1:5">
      <c r="A1248" s="8">
        <v>40431</v>
      </c>
      <c r="B1248" s="9" t="s">
        <v>1492</v>
      </c>
      <c r="C1248" s="63"/>
      <c r="D1248" s="63">
        <v>300</v>
      </c>
      <c r="E1248" s="4">
        <f t="shared" si="25"/>
        <v>6.7000000000435875</v>
      </c>
    </row>
    <row r="1249" spans="1:5">
      <c r="A1249" s="8">
        <v>40431</v>
      </c>
      <c r="B1249" s="9" t="s">
        <v>1492</v>
      </c>
      <c r="C1249" s="63"/>
      <c r="D1249" s="63">
        <v>100</v>
      </c>
      <c r="E1249" s="4">
        <f t="shared" si="25"/>
        <v>106.70000000004359</v>
      </c>
    </row>
    <row r="1250" spans="1:5">
      <c r="A1250" s="8">
        <v>40431</v>
      </c>
      <c r="B1250" s="9" t="s">
        <v>892</v>
      </c>
      <c r="C1250" s="63"/>
      <c r="D1250" s="63">
        <v>285</v>
      </c>
      <c r="E1250" s="4">
        <f t="shared" si="25"/>
        <v>391.70000000004359</v>
      </c>
    </row>
    <row r="1251" spans="1:5">
      <c r="A1251" s="8">
        <v>40431</v>
      </c>
      <c r="B1251" s="9" t="s">
        <v>892</v>
      </c>
      <c r="C1251" s="63"/>
      <c r="D1251" s="63">
        <v>260</v>
      </c>
      <c r="E1251" s="4">
        <f t="shared" si="25"/>
        <v>651.70000000004359</v>
      </c>
    </row>
    <row r="1252" spans="1:5">
      <c r="A1252" s="8">
        <v>40431</v>
      </c>
      <c r="B1252" s="9" t="s">
        <v>1040</v>
      </c>
      <c r="C1252" s="63"/>
      <c r="D1252" s="63">
        <v>20</v>
      </c>
      <c r="E1252" s="4">
        <f t="shared" si="25"/>
        <v>671.70000000004359</v>
      </c>
    </row>
    <row r="1253" spans="1:5">
      <c r="A1253" s="8">
        <v>40431</v>
      </c>
      <c r="B1253" s="9" t="s">
        <v>1040</v>
      </c>
      <c r="C1253" s="63"/>
      <c r="D1253" s="63">
        <v>25</v>
      </c>
      <c r="E1253" s="4">
        <f t="shared" si="25"/>
        <v>696.70000000004359</v>
      </c>
    </row>
    <row r="1254" spans="1:5">
      <c r="A1254" s="8">
        <v>40432</v>
      </c>
      <c r="B1254" s="9" t="s">
        <v>208</v>
      </c>
      <c r="C1254" s="63">
        <v>841.5</v>
      </c>
      <c r="D1254" s="63"/>
      <c r="E1254" s="4">
        <f t="shared" si="25"/>
        <v>-144.79999999995641</v>
      </c>
    </row>
    <row r="1255" spans="1:5">
      <c r="A1255" s="8">
        <v>40435</v>
      </c>
      <c r="B1255" s="9" t="s">
        <v>192</v>
      </c>
      <c r="C1255" s="63">
        <v>182.7</v>
      </c>
      <c r="D1255" s="63"/>
      <c r="E1255" s="4">
        <f t="shared" si="25"/>
        <v>-327.4999999999564</v>
      </c>
    </row>
    <row r="1256" spans="1:5">
      <c r="A1256" s="8">
        <v>40435</v>
      </c>
      <c r="B1256" s="9" t="s">
        <v>1492</v>
      </c>
      <c r="C1256" s="63"/>
      <c r="D1256" s="63">
        <v>959</v>
      </c>
      <c r="E1256" s="4">
        <f t="shared" si="25"/>
        <v>631.50000000004366</v>
      </c>
    </row>
    <row r="1257" spans="1:5">
      <c r="A1257" s="8">
        <v>40435</v>
      </c>
      <c r="B1257" s="9" t="s">
        <v>892</v>
      </c>
      <c r="C1257" s="63"/>
      <c r="D1257" s="63">
        <v>900</v>
      </c>
      <c r="E1257" s="4">
        <f t="shared" si="25"/>
        <v>1531.5000000000437</v>
      </c>
    </row>
    <row r="1258" spans="1:5">
      <c r="A1258" s="8">
        <v>40436</v>
      </c>
      <c r="B1258" s="9" t="s">
        <v>194</v>
      </c>
      <c r="C1258" s="63">
        <v>100.19</v>
      </c>
      <c r="D1258" s="63"/>
      <c r="E1258" s="4">
        <f t="shared" si="25"/>
        <v>1431.3100000000436</v>
      </c>
    </row>
    <row r="1259" spans="1:5">
      <c r="A1259" s="8">
        <v>40436</v>
      </c>
      <c r="B1259" s="9" t="s">
        <v>195</v>
      </c>
      <c r="C1259" s="63">
        <v>104.78</v>
      </c>
      <c r="D1259" s="63"/>
      <c r="E1259" s="4">
        <f t="shared" si="25"/>
        <v>1326.5300000000436</v>
      </c>
    </row>
    <row r="1260" spans="1:5">
      <c r="A1260" s="8">
        <v>40441</v>
      </c>
      <c r="B1260" s="9" t="s">
        <v>1040</v>
      </c>
      <c r="C1260" s="63"/>
      <c r="D1260" s="63">
        <v>110</v>
      </c>
      <c r="E1260" s="4">
        <f t="shared" si="25"/>
        <v>1436.5300000000436</v>
      </c>
    </row>
    <row r="1261" spans="1:5">
      <c r="A1261" s="8">
        <v>40442</v>
      </c>
      <c r="B1261" s="9" t="s">
        <v>892</v>
      </c>
      <c r="C1261" s="63"/>
      <c r="D1261" s="63">
        <v>550</v>
      </c>
      <c r="E1261" s="4">
        <f t="shared" si="25"/>
        <v>1986.5300000000436</v>
      </c>
    </row>
    <row r="1262" spans="1:5">
      <c r="A1262" s="8">
        <v>40442</v>
      </c>
      <c r="B1262" s="9" t="s">
        <v>1452</v>
      </c>
      <c r="C1262" s="63">
        <v>218.51</v>
      </c>
      <c r="D1262" s="63"/>
      <c r="E1262" s="4">
        <f t="shared" si="25"/>
        <v>1768.0200000000436</v>
      </c>
    </row>
    <row r="1263" spans="1:5">
      <c r="A1263" s="8">
        <v>40443</v>
      </c>
      <c r="B1263" s="9" t="s">
        <v>205</v>
      </c>
      <c r="C1263" s="63">
        <v>172.89</v>
      </c>
      <c r="D1263" s="63"/>
      <c r="E1263" s="4">
        <f t="shared" si="25"/>
        <v>1595.1300000000438</v>
      </c>
    </row>
    <row r="1264" spans="1:5">
      <c r="A1264" s="8">
        <v>40443</v>
      </c>
      <c r="B1264" s="9" t="s">
        <v>1492</v>
      </c>
      <c r="C1264" s="63"/>
      <c r="D1264" s="63">
        <v>418</v>
      </c>
      <c r="E1264" s="4">
        <f t="shared" si="25"/>
        <v>2013.1300000000438</v>
      </c>
    </row>
    <row r="1265" spans="1:5">
      <c r="A1265" s="8">
        <v>40443</v>
      </c>
      <c r="B1265" s="9" t="s">
        <v>1492</v>
      </c>
      <c r="C1265" s="63"/>
      <c r="D1265" s="63">
        <v>485</v>
      </c>
      <c r="E1265" s="4">
        <f t="shared" si="25"/>
        <v>2498.1300000000438</v>
      </c>
    </row>
    <row r="1266" spans="1:5">
      <c r="A1266" s="8">
        <v>40443</v>
      </c>
      <c r="B1266" s="9" t="s">
        <v>1492</v>
      </c>
      <c r="C1266" s="63"/>
      <c r="D1266" s="63">
        <v>250</v>
      </c>
      <c r="E1266" s="4">
        <f t="shared" si="25"/>
        <v>2748.1300000000438</v>
      </c>
    </row>
    <row r="1267" spans="1:5">
      <c r="A1267" s="8">
        <v>40443</v>
      </c>
      <c r="B1267" s="9" t="s">
        <v>892</v>
      </c>
      <c r="C1267" s="63"/>
      <c r="D1267" s="63">
        <v>700</v>
      </c>
      <c r="E1267" s="4">
        <f t="shared" si="25"/>
        <v>3448.1300000000438</v>
      </c>
    </row>
    <row r="1268" spans="1:5">
      <c r="A1268" s="8">
        <v>40445</v>
      </c>
      <c r="B1268" s="9" t="s">
        <v>206</v>
      </c>
      <c r="C1268" s="63">
        <v>40</v>
      </c>
      <c r="D1268" s="63"/>
      <c r="E1268" s="4">
        <f t="shared" si="25"/>
        <v>3408.1300000000438</v>
      </c>
    </row>
    <row r="1269" spans="1:5">
      <c r="A1269" s="8">
        <v>40445</v>
      </c>
      <c r="B1269" s="9" t="s">
        <v>210</v>
      </c>
      <c r="C1269" s="63">
        <v>2317.35</v>
      </c>
      <c r="D1269" s="63"/>
      <c r="E1269" s="4">
        <f t="shared" si="25"/>
        <v>1090.7800000000439</v>
      </c>
    </row>
    <row r="1270" spans="1:5">
      <c r="A1270" s="8">
        <v>40446</v>
      </c>
      <c r="B1270" s="9" t="s">
        <v>212</v>
      </c>
      <c r="C1270" s="63">
        <v>39.5</v>
      </c>
      <c r="D1270" s="63"/>
      <c r="E1270" s="4">
        <f t="shared" si="25"/>
        <v>1051.2800000000439</v>
      </c>
    </row>
    <row r="1271" spans="1:5">
      <c r="A1271" s="8">
        <v>40446</v>
      </c>
      <c r="B1271" s="9" t="s">
        <v>219</v>
      </c>
      <c r="C1271" s="63">
        <v>56</v>
      </c>
      <c r="D1271" s="63"/>
      <c r="E1271" s="4">
        <f t="shared" si="25"/>
        <v>995.28000000004386</v>
      </c>
    </row>
    <row r="1272" spans="1:5">
      <c r="A1272" s="8">
        <v>40448</v>
      </c>
      <c r="B1272" s="9" t="s">
        <v>215</v>
      </c>
      <c r="C1272" s="63">
        <v>110</v>
      </c>
      <c r="D1272" s="63"/>
      <c r="E1272" s="4">
        <f t="shared" si="25"/>
        <v>885.28000000004386</v>
      </c>
    </row>
    <row r="1273" spans="1:5">
      <c r="A1273" s="8">
        <v>40448</v>
      </c>
      <c r="B1273" s="9" t="s">
        <v>1041</v>
      </c>
      <c r="C1273" s="63">
        <v>104</v>
      </c>
      <c r="D1273" s="63"/>
      <c r="E1273" s="4">
        <f t="shared" si="25"/>
        <v>781.28000000004386</v>
      </c>
    </row>
    <row r="1274" spans="1:5">
      <c r="A1274" s="8">
        <v>40450</v>
      </c>
      <c r="B1274" s="9" t="s">
        <v>201</v>
      </c>
      <c r="C1274" s="63">
        <v>349.5</v>
      </c>
      <c r="D1274" s="63"/>
      <c r="E1274" s="4">
        <f t="shared" si="25"/>
        <v>431.78000000004386</v>
      </c>
    </row>
    <row r="1275" spans="1:5">
      <c r="A1275" s="8">
        <v>40450</v>
      </c>
      <c r="B1275" s="9" t="s">
        <v>202</v>
      </c>
      <c r="C1275" s="63">
        <v>247.58</v>
      </c>
      <c r="D1275" s="63"/>
      <c r="E1275" s="4">
        <f t="shared" si="25"/>
        <v>184.20000000004384</v>
      </c>
    </row>
    <row r="1276" spans="1:5">
      <c r="A1276" s="8">
        <v>40455</v>
      </c>
      <c r="B1276" s="9" t="s">
        <v>1492</v>
      </c>
      <c r="C1276" s="63"/>
      <c r="D1276" s="63">
        <v>40</v>
      </c>
      <c r="E1276" s="4">
        <f t="shared" si="25"/>
        <v>224.20000000004384</v>
      </c>
    </row>
    <row r="1277" spans="1:5">
      <c r="A1277" s="8">
        <v>40455</v>
      </c>
      <c r="B1277" s="9" t="s">
        <v>892</v>
      </c>
      <c r="C1277" s="63"/>
      <c r="D1277" s="63">
        <v>99</v>
      </c>
      <c r="E1277" s="4">
        <f t="shared" si="25"/>
        <v>323.20000000004381</v>
      </c>
    </row>
    <row r="1278" spans="1:5">
      <c r="A1278" s="8">
        <v>40457</v>
      </c>
      <c r="B1278" s="9" t="s">
        <v>207</v>
      </c>
      <c r="C1278" s="63">
        <v>225.16</v>
      </c>
      <c r="D1278" s="63"/>
      <c r="E1278" s="4">
        <f t="shared" si="25"/>
        <v>98.040000000043818</v>
      </c>
    </row>
    <row r="1279" spans="1:5">
      <c r="A1279" s="8">
        <v>40457</v>
      </c>
      <c r="B1279" s="9" t="s">
        <v>224</v>
      </c>
      <c r="C1279" s="63">
        <v>840</v>
      </c>
      <c r="D1279" s="63"/>
      <c r="E1279" s="4">
        <f t="shared" si="25"/>
        <v>-741.95999999995615</v>
      </c>
    </row>
    <row r="1280" spans="1:5">
      <c r="A1280" s="8">
        <v>40457</v>
      </c>
      <c r="B1280" s="9" t="s">
        <v>1492</v>
      </c>
      <c r="C1280" s="63"/>
      <c r="D1280" s="63">
        <v>1200</v>
      </c>
      <c r="E1280" s="4">
        <f t="shared" si="25"/>
        <v>458.04000000004385</v>
      </c>
    </row>
    <row r="1281" spans="1:5">
      <c r="A1281" s="8">
        <v>40457</v>
      </c>
      <c r="B1281" s="9" t="s">
        <v>1492</v>
      </c>
      <c r="C1281" s="63"/>
      <c r="D1281" s="63">
        <v>82.5</v>
      </c>
      <c r="E1281" s="4">
        <f t="shared" si="25"/>
        <v>540.54000000004385</v>
      </c>
    </row>
    <row r="1282" spans="1:5">
      <c r="A1282" s="8">
        <v>40462</v>
      </c>
      <c r="B1282" s="9" t="s">
        <v>225</v>
      </c>
      <c r="C1282" s="63"/>
      <c r="D1282" s="63">
        <v>0</v>
      </c>
      <c r="E1282" s="4">
        <f t="shared" si="25"/>
        <v>540.54000000004385</v>
      </c>
    </row>
    <row r="1283" spans="1:5">
      <c r="A1283" s="8">
        <v>40462</v>
      </c>
      <c r="B1283" s="9" t="s">
        <v>226</v>
      </c>
      <c r="C1283" s="63"/>
      <c r="D1283" s="63">
        <v>0</v>
      </c>
      <c r="E1283" s="4">
        <f t="shared" si="25"/>
        <v>540.54000000004385</v>
      </c>
    </row>
    <row r="1284" spans="1:5">
      <c r="A1284" s="8">
        <v>40462</v>
      </c>
      <c r="B1284" s="9" t="s">
        <v>892</v>
      </c>
      <c r="C1284" s="63"/>
      <c r="D1284" s="63">
        <v>400</v>
      </c>
      <c r="E1284" s="4">
        <f t="shared" ref="E1284:E1347" si="26">E1283-C1284+D1284</f>
        <v>940.54000000004385</v>
      </c>
    </row>
    <row r="1285" spans="1:5">
      <c r="A1285" s="8">
        <v>40462</v>
      </c>
      <c r="B1285" s="9" t="s">
        <v>1040</v>
      </c>
      <c r="C1285" s="63"/>
      <c r="D1285" s="63">
        <v>45</v>
      </c>
      <c r="E1285" s="4">
        <f t="shared" si="26"/>
        <v>985.54000000004385</v>
      </c>
    </row>
    <row r="1286" spans="1:5">
      <c r="A1286" s="8">
        <v>40465</v>
      </c>
      <c r="B1286" s="9" t="s">
        <v>209</v>
      </c>
      <c r="C1286" s="63">
        <v>257.12</v>
      </c>
      <c r="D1286" s="63"/>
      <c r="E1286" s="4">
        <f t="shared" si="26"/>
        <v>728.42000000004384</v>
      </c>
    </row>
    <row r="1287" spans="1:5">
      <c r="A1287" s="8">
        <v>40465</v>
      </c>
      <c r="B1287" s="9" t="s">
        <v>213</v>
      </c>
      <c r="C1287" s="63">
        <v>374</v>
      </c>
      <c r="D1287" s="63"/>
      <c r="E1287" s="4">
        <f t="shared" si="26"/>
        <v>354.42000000004384</v>
      </c>
    </row>
    <row r="1288" spans="1:5">
      <c r="A1288" s="8">
        <v>40465</v>
      </c>
      <c r="B1288" s="9" t="s">
        <v>222</v>
      </c>
      <c r="C1288" s="63">
        <v>756.5</v>
      </c>
      <c r="D1288" s="63"/>
      <c r="E1288" s="4">
        <f t="shared" si="26"/>
        <v>-402.07999999995616</v>
      </c>
    </row>
    <row r="1289" spans="1:5">
      <c r="A1289" s="8">
        <v>40465</v>
      </c>
      <c r="B1289" s="9" t="s">
        <v>228</v>
      </c>
      <c r="C1289" s="63">
        <v>293.8</v>
      </c>
      <c r="D1289" s="63"/>
      <c r="E1289" s="4">
        <f t="shared" si="26"/>
        <v>-695.87999999995623</v>
      </c>
    </row>
    <row r="1290" spans="1:5">
      <c r="A1290" s="8">
        <v>40465</v>
      </c>
      <c r="B1290" s="9" t="s">
        <v>1492</v>
      </c>
      <c r="C1290" s="63"/>
      <c r="D1290" s="63">
        <v>50</v>
      </c>
      <c r="E1290" s="4">
        <f t="shared" si="26"/>
        <v>-645.87999999995623</v>
      </c>
    </row>
    <row r="1291" spans="1:5">
      <c r="A1291" s="8">
        <v>40465</v>
      </c>
      <c r="B1291" s="9" t="s">
        <v>892</v>
      </c>
      <c r="C1291" s="63"/>
      <c r="D1291" s="63">
        <v>200</v>
      </c>
      <c r="E1291" s="4">
        <f t="shared" si="26"/>
        <v>-445.87999999995623</v>
      </c>
    </row>
    <row r="1292" spans="1:5">
      <c r="A1292" s="8">
        <v>40465</v>
      </c>
      <c r="B1292" s="9" t="s">
        <v>892</v>
      </c>
      <c r="C1292" s="63"/>
      <c r="D1292" s="63">
        <v>1330</v>
      </c>
      <c r="E1292" s="4">
        <f t="shared" si="26"/>
        <v>884.12000000004377</v>
      </c>
    </row>
    <row r="1293" spans="1:5">
      <c r="A1293" s="8">
        <v>40469</v>
      </c>
      <c r="B1293" s="9" t="s">
        <v>1492</v>
      </c>
      <c r="C1293" s="63"/>
      <c r="D1293" s="63">
        <v>30</v>
      </c>
      <c r="E1293" s="4">
        <f t="shared" si="26"/>
        <v>914.12000000004377</v>
      </c>
    </row>
    <row r="1294" spans="1:5">
      <c r="A1294" s="8">
        <v>40469</v>
      </c>
      <c r="B1294" s="9" t="s">
        <v>1492</v>
      </c>
      <c r="C1294" s="63"/>
      <c r="D1294" s="63">
        <v>50</v>
      </c>
      <c r="E1294" s="4">
        <f t="shared" si="26"/>
        <v>964.12000000004377</v>
      </c>
    </row>
    <row r="1295" spans="1:5">
      <c r="A1295" s="8">
        <v>40469</v>
      </c>
      <c r="B1295" s="9" t="s">
        <v>1492</v>
      </c>
      <c r="C1295" s="63"/>
      <c r="D1295" s="63">
        <v>890</v>
      </c>
      <c r="E1295" s="4">
        <f t="shared" si="26"/>
        <v>1854.1200000000438</v>
      </c>
    </row>
    <row r="1296" spans="1:5">
      <c r="A1296" s="8">
        <v>40469</v>
      </c>
      <c r="B1296" s="9" t="s">
        <v>892</v>
      </c>
      <c r="C1296" s="63"/>
      <c r="D1296" s="63">
        <v>120</v>
      </c>
      <c r="E1296" s="4">
        <f t="shared" si="26"/>
        <v>1974.1200000000438</v>
      </c>
    </row>
    <row r="1297" spans="1:5">
      <c r="A1297" s="8">
        <v>40471</v>
      </c>
      <c r="B1297" s="9" t="s">
        <v>211</v>
      </c>
      <c r="C1297" s="63">
        <v>307.97000000000003</v>
      </c>
      <c r="D1297" s="63"/>
      <c r="E1297" s="4">
        <f t="shared" si="26"/>
        <v>1666.1500000000437</v>
      </c>
    </row>
    <row r="1298" spans="1:5">
      <c r="A1298" s="8">
        <v>40471</v>
      </c>
      <c r="B1298" s="9" t="s">
        <v>1492</v>
      </c>
      <c r="C1298" s="63"/>
      <c r="D1298" s="63">
        <v>288</v>
      </c>
      <c r="E1298" s="4">
        <f t="shared" si="26"/>
        <v>1954.1500000000437</v>
      </c>
    </row>
    <row r="1299" spans="1:5">
      <c r="A1299" s="8">
        <v>40471</v>
      </c>
      <c r="B1299" s="9" t="s">
        <v>892</v>
      </c>
      <c r="C1299" s="63"/>
      <c r="D1299" s="63">
        <v>510</v>
      </c>
      <c r="E1299" s="4">
        <f t="shared" si="26"/>
        <v>2464.1500000000437</v>
      </c>
    </row>
    <row r="1300" spans="1:5">
      <c r="A1300" s="8">
        <v>40471</v>
      </c>
      <c r="B1300" s="9" t="s">
        <v>1040</v>
      </c>
      <c r="C1300" s="63"/>
      <c r="D1300" s="63">
        <v>60</v>
      </c>
      <c r="E1300" s="4">
        <f t="shared" si="26"/>
        <v>2524.1500000000437</v>
      </c>
    </row>
    <row r="1301" spans="1:5">
      <c r="A1301" s="8">
        <v>40471</v>
      </c>
      <c r="B1301" s="9" t="s">
        <v>1452</v>
      </c>
      <c r="C1301" s="63">
        <v>218.1</v>
      </c>
      <c r="D1301" s="63"/>
      <c r="E1301" s="4">
        <f t="shared" si="26"/>
        <v>2306.0500000000438</v>
      </c>
    </row>
    <row r="1302" spans="1:5">
      <c r="A1302" s="8">
        <v>40472</v>
      </c>
      <c r="B1302" s="9" t="s">
        <v>892</v>
      </c>
      <c r="C1302" s="63"/>
      <c r="D1302" s="63">
        <v>209</v>
      </c>
      <c r="E1302" s="4">
        <f t="shared" si="26"/>
        <v>2515.0500000000438</v>
      </c>
    </row>
    <row r="1303" spans="1:5">
      <c r="A1303" s="8">
        <v>40473</v>
      </c>
      <c r="B1303" s="9" t="s">
        <v>232</v>
      </c>
      <c r="C1303" s="63">
        <v>2338.5</v>
      </c>
      <c r="D1303" s="63"/>
      <c r="E1303" s="4">
        <f t="shared" si="26"/>
        <v>176.55000000004384</v>
      </c>
    </row>
    <row r="1304" spans="1:5">
      <c r="A1304" s="8">
        <v>40473</v>
      </c>
      <c r="B1304" s="9" t="s">
        <v>1041</v>
      </c>
      <c r="C1304" s="63">
        <v>104</v>
      </c>
      <c r="D1304" s="63"/>
      <c r="E1304" s="4">
        <f t="shared" si="26"/>
        <v>72.550000000043838</v>
      </c>
    </row>
    <row r="1305" spans="1:5">
      <c r="A1305" s="8">
        <v>40475</v>
      </c>
      <c r="B1305" s="9" t="s">
        <v>220</v>
      </c>
      <c r="C1305" s="63">
        <v>56</v>
      </c>
      <c r="D1305" s="63"/>
      <c r="E1305" s="4">
        <f t="shared" si="26"/>
        <v>16.550000000043838</v>
      </c>
    </row>
    <row r="1306" spans="1:5">
      <c r="A1306" s="8">
        <v>40476</v>
      </c>
      <c r="B1306" s="9" t="s">
        <v>236</v>
      </c>
      <c r="C1306" s="63">
        <v>123</v>
      </c>
      <c r="D1306" s="63"/>
      <c r="E1306" s="4">
        <f t="shared" si="26"/>
        <v>-106.44999999995616</v>
      </c>
    </row>
    <row r="1307" spans="1:5">
      <c r="A1307" s="8">
        <v>40478</v>
      </c>
      <c r="B1307" s="9" t="s">
        <v>218</v>
      </c>
      <c r="C1307" s="63">
        <v>134.13999999999999</v>
      </c>
      <c r="D1307" s="63"/>
      <c r="E1307" s="4">
        <f t="shared" si="26"/>
        <v>-240.58999999995615</v>
      </c>
    </row>
    <row r="1308" spans="1:5">
      <c r="A1308" s="8">
        <v>40479</v>
      </c>
      <c r="B1308" s="9" t="s">
        <v>223</v>
      </c>
      <c r="C1308" s="63">
        <v>40</v>
      </c>
      <c r="D1308" s="63"/>
      <c r="E1308" s="4">
        <f t="shared" si="26"/>
        <v>-280.58999999995615</v>
      </c>
    </row>
    <row r="1309" spans="1:5">
      <c r="A1309" s="8">
        <v>40479</v>
      </c>
      <c r="B1309" s="9" t="s">
        <v>1492</v>
      </c>
      <c r="C1309" s="63"/>
      <c r="D1309" s="63">
        <v>60</v>
      </c>
      <c r="E1309" s="4">
        <f t="shared" si="26"/>
        <v>-220.58999999995615</v>
      </c>
    </row>
    <row r="1310" spans="1:5">
      <c r="A1310" s="8">
        <v>40479</v>
      </c>
      <c r="B1310" s="9" t="s">
        <v>1492</v>
      </c>
      <c r="C1310" s="63"/>
      <c r="D1310" s="63">
        <v>44</v>
      </c>
      <c r="E1310" s="4">
        <f t="shared" si="26"/>
        <v>-176.58999999995615</v>
      </c>
    </row>
    <row r="1311" spans="1:5">
      <c r="A1311" s="8">
        <v>40479</v>
      </c>
      <c r="B1311" s="9" t="s">
        <v>892</v>
      </c>
      <c r="C1311" s="63"/>
      <c r="D1311" s="63">
        <v>510</v>
      </c>
      <c r="E1311" s="4">
        <f t="shared" si="26"/>
        <v>333.41000000004385</v>
      </c>
    </row>
    <row r="1312" spans="1:5">
      <c r="A1312" s="8">
        <v>40479</v>
      </c>
      <c r="B1312" s="9" t="s">
        <v>892</v>
      </c>
      <c r="C1312" s="63"/>
      <c r="D1312" s="63">
        <v>480</v>
      </c>
      <c r="E1312" s="4">
        <f t="shared" si="26"/>
        <v>813.41000000004385</v>
      </c>
    </row>
    <row r="1313" spans="1:5">
      <c r="A1313" s="8">
        <v>40484</v>
      </c>
      <c r="B1313" s="9" t="s">
        <v>216</v>
      </c>
      <c r="C1313" s="63">
        <v>88.88</v>
      </c>
      <c r="D1313" s="63"/>
      <c r="E1313" s="4">
        <f t="shared" si="26"/>
        <v>724.53000000004386</v>
      </c>
    </row>
    <row r="1314" spans="1:5">
      <c r="A1314" s="8">
        <v>40484</v>
      </c>
      <c r="B1314" s="9" t="s">
        <v>227</v>
      </c>
      <c r="C1314" s="63">
        <v>40</v>
      </c>
      <c r="D1314" s="63"/>
      <c r="E1314" s="4">
        <f t="shared" si="26"/>
        <v>684.53000000004386</v>
      </c>
    </row>
    <row r="1315" spans="1:5">
      <c r="A1315" s="8">
        <v>40484</v>
      </c>
      <c r="B1315" s="9" t="s">
        <v>246</v>
      </c>
      <c r="C1315" s="63">
        <v>700</v>
      </c>
      <c r="D1315" s="63"/>
      <c r="E1315" s="4">
        <f t="shared" si="26"/>
        <v>-15.469999999956144</v>
      </c>
    </row>
    <row r="1316" spans="1:5">
      <c r="A1316" s="8">
        <v>40485</v>
      </c>
      <c r="B1316" s="9" t="s">
        <v>217</v>
      </c>
      <c r="C1316" s="63">
        <v>143.18</v>
      </c>
      <c r="D1316" s="63"/>
      <c r="E1316" s="4">
        <f t="shared" si="26"/>
        <v>-158.64999999995615</v>
      </c>
    </row>
    <row r="1317" spans="1:5">
      <c r="A1317" s="8">
        <v>40490</v>
      </c>
      <c r="B1317" s="9" t="s">
        <v>1492</v>
      </c>
      <c r="C1317" s="63"/>
      <c r="D1317" s="63">
        <v>500</v>
      </c>
      <c r="E1317" s="4">
        <f t="shared" si="26"/>
        <v>341.35000000004385</v>
      </c>
    </row>
    <row r="1318" spans="1:5">
      <c r="A1318" s="8">
        <v>40491</v>
      </c>
      <c r="B1318" s="9" t="s">
        <v>214</v>
      </c>
      <c r="C1318" s="63">
        <v>261.75</v>
      </c>
      <c r="D1318" s="63"/>
      <c r="E1318" s="4">
        <f t="shared" si="26"/>
        <v>79.600000000043849</v>
      </c>
    </row>
    <row r="1319" spans="1:5">
      <c r="A1319" s="8">
        <v>40491</v>
      </c>
      <c r="B1319" s="9" t="s">
        <v>234</v>
      </c>
      <c r="C1319" s="63">
        <v>189.39</v>
      </c>
      <c r="D1319" s="63"/>
      <c r="E1319" s="4">
        <f t="shared" si="26"/>
        <v>-109.78999999995614</v>
      </c>
    </row>
    <row r="1320" spans="1:5">
      <c r="A1320" s="8">
        <v>40491</v>
      </c>
      <c r="B1320" s="9" t="s">
        <v>1492</v>
      </c>
      <c r="C1320" s="63"/>
      <c r="D1320" s="63">
        <v>720</v>
      </c>
      <c r="E1320" s="4">
        <f t="shared" si="26"/>
        <v>610.21000000004392</v>
      </c>
    </row>
    <row r="1321" spans="1:5">
      <c r="A1321" s="17">
        <v>40491</v>
      </c>
      <c r="B1321" s="18" t="s">
        <v>892</v>
      </c>
      <c r="C1321" s="19"/>
      <c r="D1321" s="19">
        <v>600</v>
      </c>
      <c r="E1321" s="4">
        <f t="shared" si="26"/>
        <v>1210.2100000000439</v>
      </c>
    </row>
    <row r="1322" spans="1:5">
      <c r="A1322" s="17">
        <v>40491</v>
      </c>
      <c r="B1322" s="18" t="s">
        <v>1040</v>
      </c>
      <c r="C1322" s="19"/>
      <c r="D1322" s="19">
        <v>20</v>
      </c>
      <c r="E1322" s="4">
        <f t="shared" si="26"/>
        <v>1230.2100000000439</v>
      </c>
    </row>
    <row r="1323" spans="1:5">
      <c r="A1323" s="8">
        <v>40492</v>
      </c>
      <c r="B1323" s="9" t="s">
        <v>229</v>
      </c>
      <c r="C1323" s="63">
        <v>240</v>
      </c>
      <c r="D1323" s="63"/>
      <c r="E1323" s="4">
        <f t="shared" si="26"/>
        <v>990.21000000004392</v>
      </c>
    </row>
    <row r="1324" spans="1:5">
      <c r="A1324" s="8">
        <v>40492</v>
      </c>
      <c r="B1324" s="9" t="s">
        <v>237</v>
      </c>
      <c r="C1324" s="63">
        <v>765</v>
      </c>
      <c r="D1324" s="63"/>
      <c r="E1324" s="4">
        <f t="shared" si="26"/>
        <v>225.21000000004392</v>
      </c>
    </row>
    <row r="1325" spans="1:5">
      <c r="A1325" s="8">
        <v>40492</v>
      </c>
      <c r="B1325" s="9" t="s">
        <v>1492</v>
      </c>
      <c r="C1325" s="63"/>
      <c r="D1325" s="63">
        <v>60</v>
      </c>
      <c r="E1325" s="4">
        <f t="shared" si="26"/>
        <v>285.21000000004392</v>
      </c>
    </row>
    <row r="1326" spans="1:5">
      <c r="A1326" s="8">
        <v>40500</v>
      </c>
      <c r="B1326" s="9" t="s">
        <v>1492</v>
      </c>
      <c r="C1326" s="63"/>
      <c r="D1326" s="63">
        <v>452</v>
      </c>
      <c r="E1326" s="4">
        <f t="shared" si="26"/>
        <v>737.21000000004392</v>
      </c>
    </row>
    <row r="1327" spans="1:5">
      <c r="A1327" s="8">
        <v>40500</v>
      </c>
      <c r="B1327" s="9" t="s">
        <v>892</v>
      </c>
      <c r="C1327" s="63"/>
      <c r="D1327" s="63">
        <v>120</v>
      </c>
      <c r="E1327" s="4">
        <f t="shared" si="26"/>
        <v>857.21000000004392</v>
      </c>
    </row>
    <row r="1328" spans="1:5">
      <c r="A1328" s="8">
        <v>40501</v>
      </c>
      <c r="B1328" s="9" t="s">
        <v>233</v>
      </c>
      <c r="C1328" s="63">
        <v>425</v>
      </c>
      <c r="D1328" s="63"/>
      <c r="E1328" s="4">
        <f t="shared" si="26"/>
        <v>432.21000000004392</v>
      </c>
    </row>
    <row r="1329" spans="1:5">
      <c r="A1329" s="8">
        <v>40501</v>
      </c>
      <c r="B1329" s="9" t="s">
        <v>235</v>
      </c>
      <c r="C1329" s="63">
        <v>238.67</v>
      </c>
      <c r="D1329" s="63"/>
      <c r="E1329" s="4">
        <f t="shared" si="26"/>
        <v>193.54000000004393</v>
      </c>
    </row>
    <row r="1330" spans="1:5">
      <c r="A1330" s="8">
        <v>40501</v>
      </c>
      <c r="B1330" s="9" t="s">
        <v>243</v>
      </c>
      <c r="C1330" s="63">
        <v>49.66</v>
      </c>
      <c r="D1330" s="63"/>
      <c r="E1330" s="4">
        <f t="shared" si="26"/>
        <v>143.88000000004394</v>
      </c>
    </row>
    <row r="1331" spans="1:5">
      <c r="A1331" s="8">
        <v>40501</v>
      </c>
      <c r="B1331" s="9" t="s">
        <v>1492</v>
      </c>
      <c r="C1331" s="63"/>
      <c r="D1331" s="63">
        <v>130</v>
      </c>
      <c r="E1331" s="4">
        <f t="shared" si="26"/>
        <v>273.88000000004394</v>
      </c>
    </row>
    <row r="1332" spans="1:5">
      <c r="A1332" s="8">
        <v>40502</v>
      </c>
      <c r="B1332" s="9" t="s">
        <v>285</v>
      </c>
      <c r="C1332" s="63">
        <v>95</v>
      </c>
      <c r="D1332" s="63"/>
      <c r="E1332" s="4">
        <f t="shared" si="26"/>
        <v>178.88000000004394</v>
      </c>
    </row>
    <row r="1333" spans="1:5">
      <c r="A1333" s="8">
        <v>40504</v>
      </c>
      <c r="B1333" s="9" t="s">
        <v>1452</v>
      </c>
      <c r="C1333" s="63">
        <v>182.32</v>
      </c>
      <c r="D1333" s="63"/>
      <c r="E1333" s="4">
        <f t="shared" si="26"/>
        <v>-3.4399999999560578</v>
      </c>
    </row>
    <row r="1334" spans="1:5">
      <c r="A1334" s="8">
        <v>40505</v>
      </c>
      <c r="B1334" s="9" t="s">
        <v>238</v>
      </c>
      <c r="C1334" s="63">
        <v>40</v>
      </c>
      <c r="D1334" s="63"/>
      <c r="E1334" s="4">
        <f t="shared" si="26"/>
        <v>-43.439999999956058</v>
      </c>
    </row>
    <row r="1335" spans="1:5">
      <c r="A1335" s="8">
        <v>40505</v>
      </c>
      <c r="B1335" s="9" t="s">
        <v>1492</v>
      </c>
      <c r="C1335" s="63"/>
      <c r="D1335" s="63">
        <v>190</v>
      </c>
      <c r="E1335" s="4">
        <f t="shared" si="26"/>
        <v>146.56000000004394</v>
      </c>
    </row>
    <row r="1336" spans="1:5">
      <c r="A1336" s="8">
        <v>40505</v>
      </c>
      <c r="B1336" s="9" t="s">
        <v>892</v>
      </c>
      <c r="C1336" s="63"/>
      <c r="D1336" s="63">
        <v>600</v>
      </c>
      <c r="E1336" s="4">
        <f t="shared" si="26"/>
        <v>746.56000000004394</v>
      </c>
    </row>
    <row r="1337" spans="1:5">
      <c r="A1337" s="8">
        <v>40506</v>
      </c>
      <c r="B1337" s="9" t="s">
        <v>221</v>
      </c>
      <c r="C1337" s="63">
        <v>56</v>
      </c>
      <c r="D1337" s="63"/>
      <c r="E1337" s="4">
        <f t="shared" si="26"/>
        <v>690.56000000004394</v>
      </c>
    </row>
    <row r="1338" spans="1:5">
      <c r="A1338" s="8">
        <v>40506</v>
      </c>
      <c r="B1338" s="9" t="s">
        <v>260</v>
      </c>
      <c r="C1338" s="63">
        <v>75</v>
      </c>
      <c r="D1338" s="63"/>
      <c r="E1338" s="4">
        <f t="shared" si="26"/>
        <v>615.56000000004394</v>
      </c>
    </row>
    <row r="1339" spans="1:5">
      <c r="A1339" s="8">
        <v>40506</v>
      </c>
      <c r="B1339" s="9" t="s">
        <v>1041</v>
      </c>
      <c r="C1339" s="63">
        <v>104</v>
      </c>
      <c r="D1339" s="63"/>
      <c r="E1339" s="4">
        <f t="shared" si="26"/>
        <v>511.56000000004394</v>
      </c>
    </row>
    <row r="1340" spans="1:5">
      <c r="A1340" s="8">
        <v>40507</v>
      </c>
      <c r="B1340" s="9" t="s">
        <v>248</v>
      </c>
      <c r="C1340" s="63">
        <v>888.2</v>
      </c>
      <c r="D1340" s="63"/>
      <c r="E1340" s="4">
        <f t="shared" si="26"/>
        <v>-376.6399999999561</v>
      </c>
    </row>
    <row r="1341" spans="1:5">
      <c r="A1341" s="8">
        <v>40510</v>
      </c>
      <c r="B1341" s="9" t="s">
        <v>254</v>
      </c>
      <c r="C1341" s="63">
        <v>192.7</v>
      </c>
      <c r="D1341" s="63"/>
      <c r="E1341" s="4">
        <f t="shared" si="26"/>
        <v>-569.33999999995604</v>
      </c>
    </row>
    <row r="1342" spans="1:5">
      <c r="A1342" s="8">
        <v>40510</v>
      </c>
      <c r="B1342" s="9" t="s">
        <v>261</v>
      </c>
      <c r="C1342" s="63">
        <v>92</v>
      </c>
      <c r="D1342" s="63"/>
      <c r="E1342" s="4">
        <f t="shared" si="26"/>
        <v>-661.33999999995604</v>
      </c>
    </row>
    <row r="1343" spans="1:5">
      <c r="A1343" s="8">
        <v>40510</v>
      </c>
      <c r="B1343" s="9" t="s">
        <v>263</v>
      </c>
      <c r="C1343" s="63">
        <v>140</v>
      </c>
      <c r="D1343" s="63"/>
      <c r="E1343" s="4">
        <f t="shared" si="26"/>
        <v>-801.33999999995604</v>
      </c>
    </row>
    <row r="1344" spans="1:5">
      <c r="A1344" s="8">
        <v>40510</v>
      </c>
      <c r="B1344" s="9" t="s">
        <v>1492</v>
      </c>
      <c r="C1344" s="63"/>
      <c r="D1344" s="63">
        <v>90</v>
      </c>
      <c r="E1344" s="4">
        <f t="shared" si="26"/>
        <v>-711.33999999995604</v>
      </c>
    </row>
    <row r="1345" spans="1:5">
      <c r="A1345" s="8">
        <v>40510</v>
      </c>
      <c r="B1345" s="9" t="s">
        <v>892</v>
      </c>
      <c r="C1345" s="63"/>
      <c r="D1345" s="63">
        <v>660</v>
      </c>
      <c r="E1345" s="4">
        <f t="shared" si="26"/>
        <v>-51.339999999956035</v>
      </c>
    </row>
    <row r="1346" spans="1:5">
      <c r="A1346" s="8">
        <v>40511</v>
      </c>
      <c r="B1346" s="9" t="s">
        <v>240</v>
      </c>
      <c r="C1346" s="63">
        <v>102.21</v>
      </c>
      <c r="D1346" s="63"/>
      <c r="E1346" s="4">
        <f t="shared" si="26"/>
        <v>-153.54999999995601</v>
      </c>
    </row>
    <row r="1347" spans="1:5">
      <c r="A1347" s="8">
        <v>40511</v>
      </c>
      <c r="B1347" s="9" t="s">
        <v>241</v>
      </c>
      <c r="C1347" s="63">
        <v>76</v>
      </c>
      <c r="D1347" s="63"/>
      <c r="E1347" s="4">
        <f t="shared" si="26"/>
        <v>-229.54999999995601</v>
      </c>
    </row>
    <row r="1348" spans="1:5">
      <c r="A1348" s="8">
        <v>40511</v>
      </c>
      <c r="B1348" s="9" t="s">
        <v>244</v>
      </c>
      <c r="C1348" s="63">
        <v>240</v>
      </c>
      <c r="D1348" s="63"/>
      <c r="E1348" s="4">
        <f t="shared" ref="E1348:E1411" si="27">E1347-C1348+D1348</f>
        <v>-469.54999999995601</v>
      </c>
    </row>
    <row r="1349" spans="1:5">
      <c r="A1349" s="8">
        <v>40511</v>
      </c>
      <c r="B1349" s="9" t="s">
        <v>1492</v>
      </c>
      <c r="C1349" s="63"/>
      <c r="D1349" s="63">
        <v>800</v>
      </c>
      <c r="E1349" s="4">
        <f t="shared" si="27"/>
        <v>330.45000000004399</v>
      </c>
    </row>
    <row r="1350" spans="1:5">
      <c r="A1350" s="8">
        <v>40511</v>
      </c>
      <c r="B1350" s="9" t="s">
        <v>1492</v>
      </c>
      <c r="C1350" s="63"/>
      <c r="D1350" s="63">
        <v>50</v>
      </c>
      <c r="E1350" s="4">
        <f t="shared" si="27"/>
        <v>380.45000000004399</v>
      </c>
    </row>
    <row r="1351" spans="1:5">
      <c r="A1351" s="8">
        <v>40513</v>
      </c>
      <c r="B1351" s="9" t="s">
        <v>239</v>
      </c>
      <c r="C1351" s="63">
        <v>104.05</v>
      </c>
      <c r="D1351" s="63"/>
      <c r="E1351" s="4">
        <f t="shared" si="27"/>
        <v>276.40000000004397</v>
      </c>
    </row>
    <row r="1352" spans="1:5">
      <c r="A1352" s="8">
        <v>40513</v>
      </c>
      <c r="B1352" s="9" t="s">
        <v>266</v>
      </c>
      <c r="C1352" s="63">
        <v>700</v>
      </c>
      <c r="D1352" s="63"/>
      <c r="E1352" s="4">
        <f t="shared" si="27"/>
        <v>-423.59999999995603</v>
      </c>
    </row>
    <row r="1353" spans="1:5">
      <c r="A1353" s="8">
        <v>40515</v>
      </c>
      <c r="B1353" s="9" t="s">
        <v>258</v>
      </c>
      <c r="C1353" s="63">
        <v>200.95</v>
      </c>
      <c r="D1353" s="63"/>
      <c r="E1353" s="4">
        <f t="shared" si="27"/>
        <v>-624.54999999995607</v>
      </c>
    </row>
    <row r="1354" spans="1:5">
      <c r="A1354" s="8">
        <v>40518</v>
      </c>
      <c r="B1354" s="9" t="s">
        <v>257</v>
      </c>
      <c r="C1354" s="63">
        <v>120</v>
      </c>
      <c r="D1354" s="63"/>
      <c r="E1354" s="4">
        <f t="shared" si="27"/>
        <v>-744.54999999995607</v>
      </c>
    </row>
    <row r="1355" spans="1:5">
      <c r="A1355" s="8">
        <v>40519</v>
      </c>
      <c r="B1355" s="9" t="s">
        <v>1492</v>
      </c>
      <c r="C1355" s="63"/>
      <c r="D1355" s="63">
        <v>333.6</v>
      </c>
      <c r="E1355" s="4">
        <f t="shared" si="27"/>
        <v>-410.94999999995605</v>
      </c>
    </row>
    <row r="1356" spans="1:5">
      <c r="A1356" s="8">
        <v>40519</v>
      </c>
      <c r="B1356" s="9" t="s">
        <v>892</v>
      </c>
      <c r="C1356" s="63"/>
      <c r="D1356" s="63">
        <v>420</v>
      </c>
      <c r="E1356" s="4">
        <f t="shared" si="27"/>
        <v>9.0500000000439513</v>
      </c>
    </row>
    <row r="1357" spans="1:5">
      <c r="A1357" s="8">
        <v>40520</v>
      </c>
      <c r="B1357" s="9" t="s">
        <v>245</v>
      </c>
      <c r="C1357" s="63">
        <v>105.75</v>
      </c>
      <c r="D1357" s="63"/>
      <c r="E1357" s="4">
        <f t="shared" si="27"/>
        <v>-96.699999999956049</v>
      </c>
    </row>
    <row r="1358" spans="1:5">
      <c r="A1358" s="8">
        <v>40520</v>
      </c>
      <c r="B1358" s="9" t="s">
        <v>242</v>
      </c>
      <c r="C1358" s="63">
        <v>112.34</v>
      </c>
      <c r="D1358" s="63"/>
      <c r="E1358" s="4">
        <f t="shared" si="27"/>
        <v>-209.03999999995605</v>
      </c>
    </row>
    <row r="1359" spans="1:5">
      <c r="A1359" s="8">
        <v>40520</v>
      </c>
      <c r="B1359" s="9" t="s">
        <v>1492</v>
      </c>
      <c r="C1359" s="63"/>
      <c r="D1359" s="63">
        <v>50</v>
      </c>
      <c r="E1359" s="4">
        <f t="shared" si="27"/>
        <v>-159.03999999995605</v>
      </c>
    </row>
    <row r="1360" spans="1:5">
      <c r="A1360" s="8">
        <v>40520</v>
      </c>
      <c r="B1360" s="9" t="s">
        <v>1492</v>
      </c>
      <c r="C1360" s="63"/>
      <c r="D1360" s="63">
        <v>562</v>
      </c>
      <c r="E1360" s="4">
        <f t="shared" si="27"/>
        <v>402.96000000004392</v>
      </c>
    </row>
    <row r="1361" spans="1:5">
      <c r="A1361" s="8">
        <v>40520</v>
      </c>
      <c r="B1361" s="9" t="s">
        <v>1492</v>
      </c>
      <c r="C1361" s="63"/>
      <c r="D1361" s="63">
        <v>306</v>
      </c>
      <c r="E1361" s="4">
        <f t="shared" si="27"/>
        <v>708.96000000004392</v>
      </c>
    </row>
    <row r="1362" spans="1:5">
      <c r="A1362" s="8">
        <v>40520</v>
      </c>
      <c r="B1362" s="9" t="s">
        <v>1040</v>
      </c>
      <c r="C1362" s="63"/>
      <c r="D1362" s="63">
        <v>20</v>
      </c>
      <c r="E1362" s="4">
        <f t="shared" si="27"/>
        <v>728.96000000004392</v>
      </c>
    </row>
    <row r="1363" spans="1:5">
      <c r="A1363" s="8">
        <v>40520</v>
      </c>
      <c r="B1363" s="9" t="s">
        <v>1040</v>
      </c>
      <c r="C1363" s="63"/>
      <c r="D1363" s="63">
        <v>169</v>
      </c>
      <c r="E1363" s="4">
        <f t="shared" si="27"/>
        <v>897.96000000004392</v>
      </c>
    </row>
    <row r="1364" spans="1:5">
      <c r="A1364" s="8">
        <v>40522</v>
      </c>
      <c r="B1364" s="9" t="s">
        <v>230</v>
      </c>
      <c r="C1364" s="63">
        <v>240</v>
      </c>
      <c r="D1364" s="63"/>
      <c r="E1364" s="4">
        <f t="shared" si="27"/>
        <v>657.96000000004392</v>
      </c>
    </row>
    <row r="1365" spans="1:5">
      <c r="A1365" s="8">
        <v>40522</v>
      </c>
      <c r="B1365" s="9" t="s">
        <v>249</v>
      </c>
      <c r="C1365" s="63">
        <v>175</v>
      </c>
      <c r="D1365" s="63"/>
      <c r="E1365" s="4">
        <f t="shared" si="27"/>
        <v>482.96000000004392</v>
      </c>
    </row>
    <row r="1366" spans="1:5">
      <c r="A1366" s="8">
        <v>40522</v>
      </c>
      <c r="B1366" s="9" t="s">
        <v>264</v>
      </c>
      <c r="C1366" s="63">
        <v>213.9</v>
      </c>
      <c r="D1366" s="63"/>
      <c r="E1366" s="4">
        <f t="shared" si="27"/>
        <v>269.06000000004394</v>
      </c>
    </row>
    <row r="1367" spans="1:5">
      <c r="A1367" s="8">
        <v>40522</v>
      </c>
      <c r="B1367" s="9" t="s">
        <v>268</v>
      </c>
      <c r="C1367" s="63">
        <v>80</v>
      </c>
      <c r="D1367" s="63"/>
      <c r="E1367" s="4">
        <f t="shared" si="27"/>
        <v>189.06000000004394</v>
      </c>
    </row>
    <row r="1368" spans="1:5">
      <c r="A1368" s="8">
        <v>40522</v>
      </c>
      <c r="B1368" s="9" t="s">
        <v>274</v>
      </c>
      <c r="C1368" s="63">
        <v>581.5</v>
      </c>
      <c r="D1368" s="63"/>
      <c r="E1368" s="4">
        <f t="shared" si="27"/>
        <v>-392.43999999995606</v>
      </c>
    </row>
    <row r="1369" spans="1:5">
      <c r="A1369" s="8">
        <v>40523</v>
      </c>
      <c r="B1369" s="9" t="s">
        <v>251</v>
      </c>
      <c r="C1369" s="63">
        <v>592.9</v>
      </c>
      <c r="D1369" s="63"/>
      <c r="E1369" s="4">
        <f t="shared" si="27"/>
        <v>-985.33999999995604</v>
      </c>
    </row>
    <row r="1370" spans="1:5">
      <c r="A1370" s="8">
        <v>40525</v>
      </c>
      <c r="B1370" s="9" t="s">
        <v>252</v>
      </c>
      <c r="C1370" s="63">
        <v>80</v>
      </c>
      <c r="D1370" s="63"/>
      <c r="E1370" s="4">
        <f t="shared" si="27"/>
        <v>-1065.339999999956</v>
      </c>
    </row>
    <row r="1371" spans="1:5">
      <c r="A1371" s="8">
        <v>40525</v>
      </c>
      <c r="B1371" s="9" t="s">
        <v>1492</v>
      </c>
      <c r="C1371" s="63"/>
      <c r="D1371" s="63">
        <v>230</v>
      </c>
      <c r="E1371" s="4">
        <f t="shared" si="27"/>
        <v>-835.33999999995604</v>
      </c>
    </row>
    <row r="1372" spans="1:5">
      <c r="A1372" s="8">
        <v>40525</v>
      </c>
      <c r="B1372" s="9" t="s">
        <v>892</v>
      </c>
      <c r="C1372" s="63"/>
      <c r="D1372" s="63">
        <v>1000</v>
      </c>
      <c r="E1372" s="4">
        <f t="shared" si="27"/>
        <v>164.66000000004396</v>
      </c>
    </row>
    <row r="1373" spans="1:5">
      <c r="A1373" s="8">
        <v>40525</v>
      </c>
      <c r="B1373" s="9" t="s">
        <v>1041</v>
      </c>
      <c r="C1373" s="63">
        <v>20.85</v>
      </c>
      <c r="D1373" s="63"/>
      <c r="E1373" s="4">
        <f t="shared" si="27"/>
        <v>143.81000000004397</v>
      </c>
    </row>
    <row r="1374" spans="1:5">
      <c r="A1374" s="8">
        <v>40528</v>
      </c>
      <c r="B1374" s="9" t="s">
        <v>247</v>
      </c>
      <c r="C1374" s="63">
        <v>116.26</v>
      </c>
      <c r="D1374" s="63"/>
      <c r="E1374" s="4">
        <f t="shared" si="27"/>
        <v>27.550000000043966</v>
      </c>
    </row>
    <row r="1375" spans="1:5">
      <c r="A1375" s="8">
        <v>40528</v>
      </c>
      <c r="B1375" s="9" t="s">
        <v>276</v>
      </c>
      <c r="C1375" s="63">
        <v>564</v>
      </c>
      <c r="D1375" s="63"/>
      <c r="E1375" s="4">
        <f t="shared" si="27"/>
        <v>-536.44999999995605</v>
      </c>
    </row>
    <row r="1376" spans="1:5">
      <c r="A1376" s="8">
        <v>40528</v>
      </c>
      <c r="B1376" s="9" t="s">
        <v>1492</v>
      </c>
      <c r="C1376" s="63"/>
      <c r="D1376" s="63">
        <v>200</v>
      </c>
      <c r="E1376" s="4">
        <f t="shared" si="27"/>
        <v>-336.44999999995605</v>
      </c>
    </row>
    <row r="1377" spans="1:5">
      <c r="A1377" s="8">
        <v>40528</v>
      </c>
      <c r="B1377" s="9" t="s">
        <v>1492</v>
      </c>
      <c r="C1377" s="63"/>
      <c r="D1377" s="63">
        <v>135</v>
      </c>
      <c r="E1377" s="4">
        <f t="shared" si="27"/>
        <v>-201.44999999995605</v>
      </c>
    </row>
    <row r="1378" spans="1:5">
      <c r="A1378" s="8">
        <v>40528</v>
      </c>
      <c r="B1378" s="9" t="s">
        <v>892</v>
      </c>
      <c r="C1378" s="63"/>
      <c r="D1378" s="63">
        <v>415</v>
      </c>
      <c r="E1378" s="4">
        <f t="shared" si="27"/>
        <v>213.55000000004395</v>
      </c>
    </row>
    <row r="1379" spans="1:5">
      <c r="A1379" s="8">
        <v>40532</v>
      </c>
      <c r="B1379" s="9" t="s">
        <v>267</v>
      </c>
      <c r="C1379" s="63">
        <v>346</v>
      </c>
      <c r="D1379" s="63"/>
      <c r="E1379" s="4">
        <f t="shared" si="27"/>
        <v>-132.44999999995605</v>
      </c>
    </row>
    <row r="1380" spans="1:5">
      <c r="A1380" s="8">
        <v>40532</v>
      </c>
      <c r="B1380" s="9" t="s">
        <v>1492</v>
      </c>
      <c r="C1380" s="63"/>
      <c r="D1380" s="63">
        <v>275</v>
      </c>
      <c r="E1380" s="4">
        <f t="shared" si="27"/>
        <v>142.55000000004395</v>
      </c>
    </row>
    <row r="1381" spans="1:5">
      <c r="A1381" s="8">
        <v>40532</v>
      </c>
      <c r="B1381" s="9" t="s">
        <v>1492</v>
      </c>
      <c r="C1381" s="63"/>
      <c r="D1381" s="63">
        <v>120</v>
      </c>
      <c r="E1381" s="4">
        <f t="shared" si="27"/>
        <v>262.55000000004395</v>
      </c>
    </row>
    <row r="1382" spans="1:5">
      <c r="A1382" s="8">
        <v>40532</v>
      </c>
      <c r="B1382" s="9" t="s">
        <v>892</v>
      </c>
      <c r="C1382" s="63"/>
      <c r="D1382" s="63">
        <v>520</v>
      </c>
      <c r="E1382" s="4">
        <f t="shared" si="27"/>
        <v>782.55000000004395</v>
      </c>
    </row>
    <row r="1383" spans="1:5">
      <c r="A1383" s="8">
        <v>40532</v>
      </c>
      <c r="B1383" s="9" t="s">
        <v>892</v>
      </c>
      <c r="C1383" s="63"/>
      <c r="D1383" s="63">
        <v>1150</v>
      </c>
      <c r="E1383" s="4">
        <f t="shared" si="27"/>
        <v>1932.5500000000438</v>
      </c>
    </row>
    <row r="1384" spans="1:5">
      <c r="A1384" s="8">
        <v>40532</v>
      </c>
      <c r="B1384" s="9" t="s">
        <v>1452</v>
      </c>
      <c r="C1384" s="63">
        <v>253.67</v>
      </c>
      <c r="D1384" s="63"/>
      <c r="E1384" s="4">
        <f t="shared" si="27"/>
        <v>1678.8800000000438</v>
      </c>
    </row>
    <row r="1385" spans="1:5">
      <c r="A1385" s="8">
        <v>40533</v>
      </c>
      <c r="B1385" s="9" t="s">
        <v>250</v>
      </c>
      <c r="C1385" s="63">
        <v>140.5</v>
      </c>
      <c r="D1385" s="63"/>
      <c r="E1385" s="4">
        <f t="shared" si="27"/>
        <v>1538.3800000000438</v>
      </c>
    </row>
    <row r="1386" spans="1:5">
      <c r="A1386" s="8">
        <v>40533</v>
      </c>
      <c r="B1386" s="9" t="s">
        <v>1492</v>
      </c>
      <c r="C1386" s="63"/>
      <c r="D1386" s="63">
        <v>400</v>
      </c>
      <c r="E1386" s="4">
        <f t="shared" si="27"/>
        <v>1938.3800000000438</v>
      </c>
    </row>
    <row r="1387" spans="1:5">
      <c r="A1387" s="8">
        <v>40535</v>
      </c>
      <c r="B1387" s="9" t="s">
        <v>253</v>
      </c>
      <c r="C1387" s="63">
        <v>218.28</v>
      </c>
      <c r="D1387" s="63"/>
      <c r="E1387" s="4">
        <f t="shared" si="27"/>
        <v>1720.1000000000438</v>
      </c>
    </row>
    <row r="1388" spans="1:5">
      <c r="A1388" s="8">
        <v>40535</v>
      </c>
      <c r="B1388" s="9" t="s">
        <v>892</v>
      </c>
      <c r="C1388" s="63"/>
      <c r="D1388" s="63">
        <v>380</v>
      </c>
      <c r="E1388" s="4">
        <f t="shared" si="27"/>
        <v>2100.100000000044</v>
      </c>
    </row>
    <row r="1389" spans="1:5">
      <c r="A1389" s="8">
        <v>40535</v>
      </c>
      <c r="B1389" s="9" t="s">
        <v>892</v>
      </c>
      <c r="C1389" s="63"/>
      <c r="D1389" s="63">
        <v>520</v>
      </c>
      <c r="E1389" s="4">
        <f t="shared" si="27"/>
        <v>2620.100000000044</v>
      </c>
    </row>
    <row r="1390" spans="1:5">
      <c r="A1390" s="8">
        <v>40535</v>
      </c>
      <c r="B1390" s="9" t="s">
        <v>1041</v>
      </c>
      <c r="C1390" s="63">
        <v>104</v>
      </c>
      <c r="D1390" s="63"/>
      <c r="E1390" s="4">
        <f t="shared" si="27"/>
        <v>2516.100000000044</v>
      </c>
    </row>
    <row r="1391" spans="1:5">
      <c r="A1391" s="8">
        <v>40536</v>
      </c>
      <c r="B1391" s="9" t="s">
        <v>259</v>
      </c>
      <c r="C1391" s="63">
        <v>130.30000000000001</v>
      </c>
      <c r="D1391" s="63"/>
      <c r="E1391" s="4">
        <f t="shared" si="27"/>
        <v>2385.8000000000438</v>
      </c>
    </row>
    <row r="1392" spans="1:5">
      <c r="A1392" s="8">
        <v>40537</v>
      </c>
      <c r="B1392" s="9" t="s">
        <v>271</v>
      </c>
      <c r="C1392" s="63">
        <v>2619</v>
      </c>
      <c r="D1392" s="63"/>
      <c r="E1392" s="4">
        <f t="shared" si="27"/>
        <v>-233.19999999995616</v>
      </c>
    </row>
    <row r="1393" spans="1:18">
      <c r="A1393" s="8">
        <v>40538</v>
      </c>
      <c r="B1393" s="9" t="s">
        <v>1492</v>
      </c>
      <c r="C1393" s="63"/>
      <c r="D1393" s="63">
        <v>300</v>
      </c>
      <c r="E1393" s="4">
        <f t="shared" si="27"/>
        <v>66.800000000043838</v>
      </c>
    </row>
    <row r="1394" spans="1:18">
      <c r="A1394" s="8">
        <v>40539</v>
      </c>
      <c r="B1394" s="9" t="s">
        <v>265</v>
      </c>
      <c r="C1394" s="63">
        <v>36.1</v>
      </c>
      <c r="D1394" s="63"/>
      <c r="E1394" s="4">
        <f t="shared" si="27"/>
        <v>30.700000000043836</v>
      </c>
    </row>
    <row r="1395" spans="1:18">
      <c r="A1395" s="8">
        <v>40541</v>
      </c>
      <c r="B1395" s="9" t="s">
        <v>255</v>
      </c>
      <c r="C1395" s="63">
        <v>126.38</v>
      </c>
      <c r="D1395" s="63"/>
      <c r="E1395" s="4">
        <f t="shared" si="27"/>
        <v>-95.679999999956152</v>
      </c>
    </row>
    <row r="1396" spans="1:18">
      <c r="A1396" s="8">
        <v>40541</v>
      </c>
      <c r="B1396" s="9" t="s">
        <v>256</v>
      </c>
      <c r="C1396" s="19">
        <v>66.53</v>
      </c>
      <c r="D1396" s="63"/>
      <c r="E1396" s="4">
        <f t="shared" si="27"/>
        <v>-162.20999999995615</v>
      </c>
    </row>
    <row r="1397" spans="1:18" s="6" customFormat="1">
      <c r="A1397" s="8">
        <v>40542</v>
      </c>
      <c r="B1397" s="9" t="s">
        <v>284</v>
      </c>
      <c r="C1397" s="19">
        <v>107.84</v>
      </c>
      <c r="D1397" s="63"/>
      <c r="E1397" s="4">
        <f t="shared" si="27"/>
        <v>-270.04999999995619</v>
      </c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</row>
    <row r="1398" spans="1:18" s="6" customFormat="1">
      <c r="A1398" s="8">
        <v>40546</v>
      </c>
      <c r="B1398" s="9" t="s">
        <v>275</v>
      </c>
      <c r="C1398" s="19">
        <v>200</v>
      </c>
      <c r="D1398" s="63"/>
      <c r="E1398" s="4">
        <f t="shared" si="27"/>
        <v>-470.04999999995619</v>
      </c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</row>
    <row r="1399" spans="1:18" s="6" customFormat="1">
      <c r="A1399" s="8">
        <v>40546</v>
      </c>
      <c r="B1399" s="9" t="s">
        <v>288</v>
      </c>
      <c r="C1399" s="19">
        <v>700</v>
      </c>
      <c r="D1399" s="63"/>
      <c r="E1399" s="4">
        <f t="shared" si="27"/>
        <v>-1170.0499999999561</v>
      </c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</row>
    <row r="1400" spans="1:18" s="6" customFormat="1">
      <c r="A1400" s="8">
        <v>40546</v>
      </c>
      <c r="B1400" s="9" t="s">
        <v>1492</v>
      </c>
      <c r="C1400" s="19"/>
      <c r="D1400" s="63">
        <v>1200</v>
      </c>
      <c r="E1400" s="4">
        <f t="shared" si="27"/>
        <v>29.950000000043929</v>
      </c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</row>
    <row r="1401" spans="1:18" s="6" customFormat="1">
      <c r="A1401" s="8">
        <v>40546</v>
      </c>
      <c r="B1401" s="9" t="s">
        <v>1492</v>
      </c>
      <c r="C1401" s="19"/>
      <c r="D1401" s="63">
        <v>80</v>
      </c>
      <c r="E1401" s="4">
        <f t="shared" si="27"/>
        <v>109.95000000004393</v>
      </c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</row>
    <row r="1402" spans="1:18">
      <c r="A1402" s="8">
        <v>40546</v>
      </c>
      <c r="B1402" s="9" t="s">
        <v>1492</v>
      </c>
      <c r="C1402" s="19"/>
      <c r="D1402" s="63">
        <v>300</v>
      </c>
      <c r="E1402" s="4">
        <f t="shared" si="27"/>
        <v>409.95000000004393</v>
      </c>
    </row>
    <row r="1403" spans="1:18">
      <c r="A1403" s="8">
        <v>40546</v>
      </c>
      <c r="B1403" s="9" t="s">
        <v>892</v>
      </c>
      <c r="C1403" s="19"/>
      <c r="D1403" s="63">
        <v>1660</v>
      </c>
      <c r="E1403" s="4">
        <f t="shared" si="27"/>
        <v>2069.9500000000439</v>
      </c>
    </row>
    <row r="1404" spans="1:18">
      <c r="A1404" s="8">
        <v>40548</v>
      </c>
      <c r="B1404" s="9" t="s">
        <v>262</v>
      </c>
      <c r="C1404" s="19">
        <v>125.3</v>
      </c>
      <c r="D1404" s="63"/>
      <c r="E1404" s="4">
        <f t="shared" si="27"/>
        <v>1944.650000000044</v>
      </c>
    </row>
    <row r="1405" spans="1:18">
      <c r="A1405" s="8">
        <v>40552</v>
      </c>
      <c r="B1405" s="9" t="s">
        <v>1492</v>
      </c>
      <c r="C1405" s="19"/>
      <c r="D1405" s="63">
        <v>885</v>
      </c>
      <c r="E1405" s="4">
        <f t="shared" si="27"/>
        <v>2829.6500000000442</v>
      </c>
    </row>
    <row r="1406" spans="1:18">
      <c r="A1406" s="8">
        <v>40552</v>
      </c>
      <c r="B1406" s="9" t="s">
        <v>1040</v>
      </c>
      <c r="C1406" s="19"/>
      <c r="D1406" s="63">
        <v>20</v>
      </c>
      <c r="E1406" s="4">
        <f t="shared" si="27"/>
        <v>2849.6500000000442</v>
      </c>
    </row>
    <row r="1407" spans="1:18">
      <c r="A1407" s="8">
        <v>40553</v>
      </c>
      <c r="B1407" s="9" t="s">
        <v>231</v>
      </c>
      <c r="C1407" s="63">
        <v>240</v>
      </c>
      <c r="D1407" s="63"/>
      <c r="E1407" s="4">
        <f t="shared" si="27"/>
        <v>2609.6500000000442</v>
      </c>
    </row>
    <row r="1408" spans="1:18">
      <c r="A1408" s="8">
        <v>40554</v>
      </c>
      <c r="B1408" s="9" t="s">
        <v>289</v>
      </c>
      <c r="C1408" s="63">
        <v>901</v>
      </c>
      <c r="D1408" s="63"/>
      <c r="E1408" s="4">
        <f t="shared" si="27"/>
        <v>1708.6500000000442</v>
      </c>
    </row>
    <row r="1409" spans="1:18">
      <c r="A1409" s="8">
        <v>40555</v>
      </c>
      <c r="B1409" s="9" t="s">
        <v>269</v>
      </c>
      <c r="C1409" s="63">
        <v>135.78</v>
      </c>
      <c r="D1409" s="63"/>
      <c r="E1409" s="4">
        <f t="shared" si="27"/>
        <v>1572.8700000000442</v>
      </c>
    </row>
    <row r="1410" spans="1:18">
      <c r="A1410" s="8">
        <v>40560</v>
      </c>
      <c r="B1410" s="9" t="s">
        <v>270</v>
      </c>
      <c r="C1410" s="63">
        <v>69.63</v>
      </c>
      <c r="D1410" s="63"/>
      <c r="E1410" s="4">
        <f t="shared" si="27"/>
        <v>1503.2400000000443</v>
      </c>
      <c r="F1410"/>
      <c r="H1410" s="10"/>
      <c r="R1410"/>
    </row>
    <row r="1411" spans="1:18">
      <c r="A1411" s="8">
        <v>40560</v>
      </c>
      <c r="B1411" s="9" t="s">
        <v>277</v>
      </c>
      <c r="C1411" s="63">
        <v>100</v>
      </c>
      <c r="D1411" s="63"/>
      <c r="E1411" s="4">
        <f t="shared" si="27"/>
        <v>1403.2400000000443</v>
      </c>
      <c r="F1411"/>
      <c r="H1411" s="10"/>
      <c r="R1411"/>
    </row>
    <row r="1412" spans="1:18">
      <c r="A1412" s="8">
        <v>40560</v>
      </c>
      <c r="B1412" s="9" t="s">
        <v>1492</v>
      </c>
      <c r="C1412" s="63"/>
      <c r="D1412" s="63">
        <v>80</v>
      </c>
      <c r="E1412" s="4">
        <f t="shared" ref="E1412:E1475" si="28">E1411-C1412+D1412</f>
        <v>1483.2400000000443</v>
      </c>
      <c r="F1412"/>
      <c r="H1412" s="10"/>
      <c r="R1412"/>
    </row>
    <row r="1413" spans="1:18">
      <c r="A1413" s="8">
        <v>40560</v>
      </c>
      <c r="B1413" s="9" t="s">
        <v>892</v>
      </c>
      <c r="C1413" s="63"/>
      <c r="D1413" s="63">
        <v>300</v>
      </c>
      <c r="E1413" s="4">
        <f t="shared" si="28"/>
        <v>1783.2400000000443</v>
      </c>
      <c r="F1413"/>
      <c r="H1413" s="10"/>
      <c r="R1413"/>
    </row>
    <row r="1414" spans="1:18">
      <c r="A1414" s="8">
        <v>40560</v>
      </c>
      <c r="B1414" s="9" t="s">
        <v>1040</v>
      </c>
      <c r="C1414" s="63"/>
      <c r="D1414" s="63">
        <v>125</v>
      </c>
      <c r="E1414" s="4">
        <f t="shared" si="28"/>
        <v>1908.2400000000443</v>
      </c>
      <c r="F1414"/>
      <c r="G1414" s="67"/>
      <c r="H1414" s="10"/>
      <c r="R1414"/>
    </row>
    <row r="1415" spans="1:18">
      <c r="A1415" s="8">
        <v>40562</v>
      </c>
      <c r="B1415" s="9" t="s">
        <v>273</v>
      </c>
      <c r="C1415" s="63">
        <v>118.5</v>
      </c>
      <c r="D1415" s="63"/>
      <c r="E1415" s="4">
        <f t="shared" si="28"/>
        <v>1789.7400000000443</v>
      </c>
      <c r="F1415"/>
      <c r="G1415" s="67"/>
      <c r="H1415" s="10"/>
      <c r="R1415"/>
    </row>
    <row r="1416" spans="1:18">
      <c r="A1416" s="8">
        <v>40562</v>
      </c>
      <c r="B1416" s="9" t="s">
        <v>1492</v>
      </c>
      <c r="C1416" s="63"/>
      <c r="D1416" s="63">
        <v>330</v>
      </c>
      <c r="E1416" s="4">
        <f t="shared" si="28"/>
        <v>2119.7400000000443</v>
      </c>
      <c r="F1416"/>
      <c r="G1416" s="67"/>
      <c r="H1416" s="10"/>
      <c r="R1416"/>
    </row>
    <row r="1417" spans="1:18">
      <c r="A1417" s="8">
        <v>40563</v>
      </c>
      <c r="B1417" s="9" t="s">
        <v>290</v>
      </c>
      <c r="C1417" s="63">
        <v>2308.4299999999998</v>
      </c>
      <c r="D1417" s="63"/>
      <c r="E1417" s="4">
        <f t="shared" si="28"/>
        <v>-188.68999999995549</v>
      </c>
      <c r="F1417"/>
      <c r="G1417" s="67"/>
      <c r="H1417" s="10"/>
      <c r="R1417"/>
    </row>
    <row r="1418" spans="1:18">
      <c r="A1418" s="8">
        <v>40563</v>
      </c>
      <c r="B1418" s="9" t="s">
        <v>1492</v>
      </c>
      <c r="C1418" s="63"/>
      <c r="D1418" s="63">
        <v>54</v>
      </c>
      <c r="E1418" s="4">
        <f t="shared" si="28"/>
        <v>-134.68999999995549</v>
      </c>
      <c r="F1418"/>
      <c r="G1418" s="68"/>
      <c r="H1418" s="10"/>
      <c r="R1418"/>
    </row>
    <row r="1419" spans="1:18">
      <c r="A1419" s="8">
        <v>40563</v>
      </c>
      <c r="B1419" s="9" t="s">
        <v>892</v>
      </c>
      <c r="C1419" s="63"/>
      <c r="D1419" s="63">
        <v>200</v>
      </c>
      <c r="E1419" s="4">
        <f t="shared" si="28"/>
        <v>65.310000000044511</v>
      </c>
      <c r="F1419"/>
      <c r="G1419" s="68"/>
      <c r="H1419" s="10"/>
      <c r="R1419"/>
    </row>
    <row r="1420" spans="1:18">
      <c r="A1420" s="8">
        <v>40563</v>
      </c>
      <c r="B1420" s="9" t="s">
        <v>892</v>
      </c>
      <c r="C1420" s="63"/>
      <c r="D1420" s="63">
        <v>365</v>
      </c>
      <c r="E1420" s="4">
        <f t="shared" si="28"/>
        <v>430.31000000004451</v>
      </c>
      <c r="F1420"/>
      <c r="G1420" s="67"/>
      <c r="H1420" s="10"/>
      <c r="R1420"/>
    </row>
    <row r="1421" spans="1:18">
      <c r="A1421" s="8">
        <v>40563</v>
      </c>
      <c r="B1421" s="9" t="s">
        <v>892</v>
      </c>
      <c r="C1421" s="63"/>
      <c r="D1421" s="63">
        <v>220</v>
      </c>
      <c r="E1421" s="4">
        <f t="shared" si="28"/>
        <v>650.31000000004451</v>
      </c>
      <c r="F1421"/>
      <c r="G1421" s="67"/>
      <c r="H1421" s="10"/>
      <c r="R1421"/>
    </row>
    <row r="1422" spans="1:18">
      <c r="A1422" s="8">
        <v>40563</v>
      </c>
      <c r="B1422" s="9" t="s">
        <v>1040</v>
      </c>
      <c r="C1422" s="63"/>
      <c r="D1422" s="63">
        <v>60</v>
      </c>
      <c r="E1422" s="4">
        <f t="shared" si="28"/>
        <v>710.31000000004451</v>
      </c>
      <c r="F1422"/>
      <c r="G1422" s="67"/>
      <c r="H1422" s="10"/>
      <c r="R1422"/>
    </row>
    <row r="1423" spans="1:18">
      <c r="A1423" s="8">
        <v>40563</v>
      </c>
      <c r="B1423" s="9" t="s">
        <v>1452</v>
      </c>
      <c r="C1423" s="63">
        <v>297.83</v>
      </c>
      <c r="D1423" s="63"/>
      <c r="E1423" s="4">
        <f t="shared" si="28"/>
        <v>412.48000000004453</v>
      </c>
      <c r="F1423"/>
      <c r="H1423" s="10"/>
      <c r="R1423"/>
    </row>
    <row r="1424" spans="1:18">
      <c r="A1424" s="8">
        <v>40564</v>
      </c>
      <c r="B1424" s="9" t="s">
        <v>280</v>
      </c>
      <c r="C1424" s="63">
        <v>40</v>
      </c>
      <c r="D1424" s="63"/>
      <c r="E1424" s="4">
        <f t="shared" si="28"/>
        <v>372.48000000004453</v>
      </c>
      <c r="F1424"/>
      <c r="H1424" s="10"/>
      <c r="R1424"/>
    </row>
    <row r="1425" spans="1:18">
      <c r="A1425" s="8">
        <v>40564</v>
      </c>
      <c r="B1425" s="9" t="s">
        <v>1041</v>
      </c>
      <c r="C1425" s="63">
        <v>119</v>
      </c>
      <c r="D1425" s="63"/>
      <c r="E1425" s="4">
        <f t="shared" si="28"/>
        <v>253.48000000004453</v>
      </c>
      <c r="F1425"/>
      <c r="H1425" s="10"/>
      <c r="R1425"/>
    </row>
    <row r="1426" spans="1:18">
      <c r="A1426" s="8">
        <v>40568</v>
      </c>
      <c r="B1426" s="9" t="s">
        <v>295</v>
      </c>
      <c r="C1426" s="63">
        <v>128</v>
      </c>
      <c r="D1426" s="63"/>
      <c r="E1426" s="4">
        <f t="shared" si="28"/>
        <v>125.48000000004453</v>
      </c>
      <c r="F1426"/>
      <c r="H1426" s="10"/>
      <c r="R1426"/>
    </row>
    <row r="1427" spans="1:18">
      <c r="A1427" s="8">
        <v>40568</v>
      </c>
      <c r="B1427" s="9" t="s">
        <v>320</v>
      </c>
      <c r="C1427" s="63">
        <v>110.75</v>
      </c>
      <c r="D1427" s="63"/>
      <c r="E1427" s="4">
        <f t="shared" si="28"/>
        <v>14.730000000044527</v>
      </c>
      <c r="F1427"/>
      <c r="H1427" s="10"/>
      <c r="R1427"/>
    </row>
    <row r="1428" spans="1:18">
      <c r="A1428" s="8">
        <v>40569</v>
      </c>
      <c r="B1428" s="9" t="s">
        <v>279</v>
      </c>
      <c r="C1428" s="63">
        <v>127.78</v>
      </c>
      <c r="D1428" s="63"/>
      <c r="E1428" s="4">
        <f t="shared" si="28"/>
        <v>-113.04999999995547</v>
      </c>
      <c r="F1428"/>
      <c r="H1428" s="10"/>
      <c r="R1428"/>
    </row>
    <row r="1429" spans="1:18">
      <c r="A1429" s="8">
        <v>40570</v>
      </c>
      <c r="B1429" s="9" t="s">
        <v>892</v>
      </c>
      <c r="C1429" s="63"/>
      <c r="D1429" s="63">
        <v>200</v>
      </c>
      <c r="E1429" s="4">
        <f t="shared" si="28"/>
        <v>86.950000000044525</v>
      </c>
    </row>
    <row r="1430" spans="1:18">
      <c r="A1430" s="8">
        <v>40571</v>
      </c>
      <c r="B1430" s="9" t="s">
        <v>282</v>
      </c>
      <c r="C1430" s="63">
        <v>40</v>
      </c>
      <c r="D1430" s="63"/>
      <c r="E1430" s="4">
        <f t="shared" si="28"/>
        <v>46.950000000044525</v>
      </c>
    </row>
    <row r="1431" spans="1:18">
      <c r="A1431" s="8">
        <v>40573</v>
      </c>
      <c r="B1431" s="9" t="s">
        <v>286</v>
      </c>
      <c r="C1431" s="63">
        <v>43.01</v>
      </c>
      <c r="D1431" s="63"/>
      <c r="E1431" s="4">
        <f t="shared" si="28"/>
        <v>3.9400000000445274</v>
      </c>
    </row>
    <row r="1432" spans="1:18">
      <c r="A1432" s="8">
        <v>40575</v>
      </c>
      <c r="B1432" s="9" t="s">
        <v>322</v>
      </c>
      <c r="C1432" s="63">
        <v>700</v>
      </c>
      <c r="D1432" s="63"/>
      <c r="E1432" s="4">
        <f t="shared" si="28"/>
        <v>-696.05999999995549</v>
      </c>
    </row>
    <row r="1433" spans="1:18">
      <c r="A1433" s="8">
        <v>40575</v>
      </c>
      <c r="B1433" s="9" t="s">
        <v>1492</v>
      </c>
      <c r="C1433" s="63"/>
      <c r="D1433" s="63">
        <v>555</v>
      </c>
      <c r="E1433" s="4">
        <f t="shared" si="28"/>
        <v>-141.05999999995549</v>
      </c>
    </row>
    <row r="1434" spans="1:18">
      <c r="A1434" s="8">
        <v>40575</v>
      </c>
      <c r="B1434" s="9" t="s">
        <v>892</v>
      </c>
      <c r="C1434" s="63"/>
      <c r="D1434" s="63">
        <v>340</v>
      </c>
      <c r="E1434" s="4">
        <f t="shared" si="28"/>
        <v>198.94000000004451</v>
      </c>
    </row>
    <row r="1435" spans="1:18">
      <c r="A1435" s="8">
        <v>40575</v>
      </c>
      <c r="B1435" s="9" t="s">
        <v>892</v>
      </c>
      <c r="C1435" s="63"/>
      <c r="D1435" s="63">
        <v>215</v>
      </c>
      <c r="E1435" s="4">
        <f t="shared" si="28"/>
        <v>413.94000000004451</v>
      </c>
    </row>
    <row r="1436" spans="1:18">
      <c r="A1436" s="8">
        <v>40575</v>
      </c>
      <c r="B1436" s="9" t="s">
        <v>1040</v>
      </c>
      <c r="C1436" s="63"/>
      <c r="D1436" s="63">
        <v>20</v>
      </c>
      <c r="E1436" s="4">
        <f t="shared" si="28"/>
        <v>433.94000000004451</v>
      </c>
    </row>
    <row r="1437" spans="1:18">
      <c r="A1437" s="8">
        <v>40576</v>
      </c>
      <c r="B1437" s="9" t="s">
        <v>281</v>
      </c>
      <c r="C1437" s="63">
        <v>153.59</v>
      </c>
      <c r="D1437" s="63"/>
      <c r="E1437" s="4">
        <f t="shared" si="28"/>
        <v>280.35000000004447</v>
      </c>
    </row>
    <row r="1438" spans="1:18">
      <c r="A1438" s="8">
        <v>40578</v>
      </c>
      <c r="B1438" s="9" t="s">
        <v>291</v>
      </c>
      <c r="C1438" s="63">
        <v>70.3</v>
      </c>
      <c r="D1438" s="63"/>
      <c r="E1438" s="4">
        <f t="shared" si="28"/>
        <v>210.05000000004446</v>
      </c>
    </row>
    <row r="1439" spans="1:18">
      <c r="A1439" s="8">
        <v>40581</v>
      </c>
      <c r="B1439" s="9" t="s">
        <v>293</v>
      </c>
      <c r="C1439" s="63">
        <v>408</v>
      </c>
      <c r="D1439" s="63"/>
      <c r="E1439" s="4">
        <f t="shared" si="28"/>
        <v>-197.94999999995554</v>
      </c>
    </row>
    <row r="1440" spans="1:18">
      <c r="A1440" s="8">
        <v>40582</v>
      </c>
      <c r="B1440" s="9" t="s">
        <v>283</v>
      </c>
      <c r="C1440" s="63">
        <v>110.16</v>
      </c>
      <c r="D1440" s="63"/>
      <c r="E1440" s="4">
        <f t="shared" si="28"/>
        <v>-308.10999999995556</v>
      </c>
    </row>
    <row r="1441" spans="1:5">
      <c r="A1441" s="8">
        <v>40582</v>
      </c>
      <c r="B1441" s="9" t="s">
        <v>287</v>
      </c>
      <c r="C1441" s="63">
        <v>131.01</v>
      </c>
      <c r="D1441" s="63"/>
      <c r="E1441" s="4">
        <f t="shared" si="28"/>
        <v>-439.11999999995555</v>
      </c>
    </row>
    <row r="1442" spans="1:5">
      <c r="A1442" s="8">
        <v>40582</v>
      </c>
      <c r="B1442" s="9" t="s">
        <v>324</v>
      </c>
      <c r="C1442" s="63"/>
      <c r="D1442" s="63"/>
      <c r="E1442" s="4">
        <f t="shared" si="28"/>
        <v>-439.11999999995555</v>
      </c>
    </row>
    <row r="1443" spans="1:5">
      <c r="A1443" s="8">
        <v>40582</v>
      </c>
      <c r="B1443" s="9" t="s">
        <v>326</v>
      </c>
      <c r="C1443" s="63">
        <v>24</v>
      </c>
      <c r="D1443" s="63"/>
      <c r="E1443" s="4">
        <f t="shared" si="28"/>
        <v>-463.11999999995555</v>
      </c>
    </row>
    <row r="1444" spans="1:5">
      <c r="A1444" s="8">
        <v>40582</v>
      </c>
      <c r="B1444" s="9" t="s">
        <v>892</v>
      </c>
      <c r="C1444" s="63"/>
      <c r="D1444" s="63">
        <v>1120</v>
      </c>
      <c r="E1444" s="4">
        <f t="shared" si="28"/>
        <v>656.88000000004445</v>
      </c>
    </row>
    <row r="1445" spans="1:5">
      <c r="A1445" s="8">
        <v>40589</v>
      </c>
      <c r="B1445" s="9" t="s">
        <v>296</v>
      </c>
      <c r="C1445" s="63">
        <v>129</v>
      </c>
      <c r="D1445" s="63"/>
      <c r="E1445" s="4">
        <f t="shared" si="28"/>
        <v>527.88000000004445</v>
      </c>
    </row>
    <row r="1446" spans="1:5">
      <c r="A1446" s="8">
        <v>40589</v>
      </c>
      <c r="B1446" s="9" t="s">
        <v>333</v>
      </c>
      <c r="C1446" s="63">
        <v>30</v>
      </c>
      <c r="D1446" s="63"/>
      <c r="E1446" s="4">
        <f t="shared" si="28"/>
        <v>497.88000000004445</v>
      </c>
    </row>
    <row r="1447" spans="1:5">
      <c r="A1447" s="8">
        <v>40589</v>
      </c>
      <c r="B1447" s="9" t="s">
        <v>332</v>
      </c>
      <c r="C1447" s="63">
        <v>773.5</v>
      </c>
      <c r="D1447" s="63"/>
      <c r="E1447" s="4">
        <f t="shared" si="28"/>
        <v>-275.61999999995555</v>
      </c>
    </row>
    <row r="1448" spans="1:5">
      <c r="A1448" s="8">
        <v>40589</v>
      </c>
      <c r="B1448" s="9" t="s">
        <v>1492</v>
      </c>
      <c r="C1448" s="63"/>
      <c r="D1448" s="63">
        <v>995</v>
      </c>
      <c r="E1448" s="4">
        <f t="shared" si="28"/>
        <v>719.38000000004445</v>
      </c>
    </row>
    <row r="1449" spans="1:5">
      <c r="A1449" s="8">
        <v>40589</v>
      </c>
      <c r="B1449" s="9" t="s">
        <v>892</v>
      </c>
      <c r="C1449" s="63"/>
      <c r="D1449" s="63">
        <v>800</v>
      </c>
      <c r="E1449" s="4">
        <f t="shared" si="28"/>
        <v>1519.3800000000444</v>
      </c>
    </row>
    <row r="1450" spans="1:5">
      <c r="A1450" s="8">
        <v>40590</v>
      </c>
      <c r="B1450" s="9" t="s">
        <v>292</v>
      </c>
      <c r="C1450" s="63">
        <v>234.57</v>
      </c>
      <c r="D1450" s="63"/>
      <c r="E1450" s="4">
        <f t="shared" si="28"/>
        <v>1284.8100000000445</v>
      </c>
    </row>
    <row r="1451" spans="1:5">
      <c r="A1451" s="8">
        <v>40595</v>
      </c>
      <c r="B1451" s="9" t="s">
        <v>892</v>
      </c>
      <c r="C1451" s="63"/>
      <c r="D1451" s="63">
        <v>100</v>
      </c>
      <c r="E1451" s="4">
        <f t="shared" si="28"/>
        <v>1384.8100000000445</v>
      </c>
    </row>
    <row r="1452" spans="1:5">
      <c r="A1452" s="8">
        <v>40595</v>
      </c>
      <c r="B1452" s="9" t="s">
        <v>1040</v>
      </c>
      <c r="C1452" s="63"/>
      <c r="D1452" s="63">
        <v>70</v>
      </c>
      <c r="E1452" s="4">
        <f t="shared" si="28"/>
        <v>1454.8100000000445</v>
      </c>
    </row>
    <row r="1453" spans="1:5">
      <c r="A1453" s="8">
        <v>40595</v>
      </c>
      <c r="B1453" s="9" t="s">
        <v>1452</v>
      </c>
      <c r="C1453" s="63">
        <v>236.41</v>
      </c>
      <c r="D1453" s="63"/>
      <c r="E1453" s="4">
        <f t="shared" si="28"/>
        <v>1218.4000000000444</v>
      </c>
    </row>
    <row r="1454" spans="1:5">
      <c r="A1454" s="8">
        <v>40597</v>
      </c>
      <c r="B1454" s="9" t="s">
        <v>294</v>
      </c>
      <c r="C1454" s="63">
        <v>154.16999999999999</v>
      </c>
      <c r="D1454" s="63"/>
      <c r="E1454" s="4">
        <f t="shared" si="28"/>
        <v>1064.2300000000444</v>
      </c>
    </row>
    <row r="1455" spans="1:5">
      <c r="A1455" s="8">
        <v>40597</v>
      </c>
      <c r="B1455" s="9" t="s">
        <v>1492</v>
      </c>
      <c r="C1455" s="63"/>
      <c r="D1455" s="63">
        <v>95</v>
      </c>
      <c r="E1455" s="4">
        <f t="shared" si="28"/>
        <v>1159.2300000000444</v>
      </c>
    </row>
    <row r="1456" spans="1:5">
      <c r="A1456" s="8">
        <v>40597</v>
      </c>
      <c r="B1456" s="9" t="s">
        <v>892</v>
      </c>
      <c r="C1456" s="63"/>
      <c r="D1456" s="63">
        <v>394</v>
      </c>
      <c r="E1456" s="4">
        <f t="shared" si="28"/>
        <v>1553.2300000000444</v>
      </c>
    </row>
    <row r="1457" spans="1:5">
      <c r="A1457" s="8">
        <v>40597</v>
      </c>
      <c r="B1457" s="9" t="s">
        <v>892</v>
      </c>
      <c r="C1457" s="63"/>
      <c r="D1457" s="63">
        <v>620</v>
      </c>
      <c r="E1457" s="4">
        <f t="shared" si="28"/>
        <v>2173.2300000000441</v>
      </c>
    </row>
    <row r="1458" spans="1:5">
      <c r="A1458" s="8">
        <v>40598</v>
      </c>
      <c r="B1458" s="9" t="s">
        <v>892</v>
      </c>
      <c r="C1458" s="63"/>
      <c r="D1458" s="63">
        <v>920</v>
      </c>
      <c r="E1458" s="4">
        <f t="shared" si="28"/>
        <v>3093.2300000000441</v>
      </c>
    </row>
    <row r="1459" spans="1:5">
      <c r="A1459" s="8">
        <v>40599</v>
      </c>
      <c r="B1459" s="9" t="s">
        <v>330</v>
      </c>
      <c r="C1459" s="63">
        <v>2176.64</v>
      </c>
      <c r="D1459" s="63"/>
      <c r="E1459" s="4">
        <f t="shared" si="28"/>
        <v>916.59000000004426</v>
      </c>
    </row>
    <row r="1460" spans="1:5">
      <c r="A1460" s="8">
        <v>40599</v>
      </c>
      <c r="B1460" s="9" t="s">
        <v>336</v>
      </c>
      <c r="C1460" s="63">
        <v>150</v>
      </c>
      <c r="D1460" s="63"/>
      <c r="E1460" s="4">
        <f t="shared" si="28"/>
        <v>766.59000000004426</v>
      </c>
    </row>
    <row r="1461" spans="1:5">
      <c r="A1461" s="8">
        <v>40599</v>
      </c>
      <c r="B1461" s="9" t="s">
        <v>343</v>
      </c>
      <c r="C1461" s="63">
        <v>188</v>
      </c>
      <c r="D1461" s="63"/>
      <c r="E1461" s="4">
        <f t="shared" si="28"/>
        <v>578.59000000004426</v>
      </c>
    </row>
    <row r="1462" spans="1:5">
      <c r="A1462" s="8">
        <v>40599</v>
      </c>
      <c r="B1462" s="9" t="s">
        <v>1492</v>
      </c>
      <c r="C1462" s="63"/>
      <c r="D1462" s="63">
        <v>872</v>
      </c>
      <c r="E1462" s="4">
        <f t="shared" si="28"/>
        <v>1450.5900000000443</v>
      </c>
    </row>
    <row r="1463" spans="1:5">
      <c r="A1463" s="8">
        <v>40599</v>
      </c>
      <c r="B1463" s="9" t="s">
        <v>892</v>
      </c>
      <c r="C1463" s="63"/>
      <c r="D1463" s="63">
        <v>430</v>
      </c>
      <c r="E1463" s="4">
        <f t="shared" si="28"/>
        <v>1880.5900000000443</v>
      </c>
    </row>
    <row r="1464" spans="1:5">
      <c r="A1464" s="8">
        <v>40599</v>
      </c>
      <c r="B1464" s="9" t="s">
        <v>1041</v>
      </c>
      <c r="C1464" s="63">
        <v>104</v>
      </c>
      <c r="D1464" s="63"/>
      <c r="E1464" s="4">
        <f t="shared" si="28"/>
        <v>1776.5900000000443</v>
      </c>
    </row>
    <row r="1465" spans="1:5">
      <c r="A1465" s="8">
        <v>40600</v>
      </c>
      <c r="B1465" s="9" t="s">
        <v>331</v>
      </c>
      <c r="C1465" s="63">
        <v>161</v>
      </c>
      <c r="D1465" s="63"/>
      <c r="E1465" s="4">
        <f t="shared" si="28"/>
        <v>1615.5900000000443</v>
      </c>
    </row>
    <row r="1466" spans="1:5">
      <c r="A1466" s="8">
        <v>40603</v>
      </c>
      <c r="B1466" s="9" t="s">
        <v>342</v>
      </c>
      <c r="C1466" s="63">
        <v>700</v>
      </c>
      <c r="D1466" s="63"/>
      <c r="E1466" s="4">
        <f t="shared" si="28"/>
        <v>915.59000000004426</v>
      </c>
    </row>
    <row r="1467" spans="1:5">
      <c r="A1467" s="8">
        <v>40604</v>
      </c>
      <c r="B1467" s="9" t="s">
        <v>319</v>
      </c>
      <c r="C1467" s="63">
        <v>98.98</v>
      </c>
      <c r="D1467" s="63"/>
      <c r="E1467" s="4">
        <f t="shared" si="28"/>
        <v>816.61000000004424</v>
      </c>
    </row>
    <row r="1468" spans="1:5" ht="13.5" customHeight="1">
      <c r="A1468" s="8">
        <v>40607</v>
      </c>
      <c r="B1468" s="9" t="s">
        <v>328</v>
      </c>
      <c r="C1468" s="63">
        <v>40</v>
      </c>
      <c r="D1468" s="63"/>
      <c r="E1468" s="4">
        <f t="shared" si="28"/>
        <v>776.61000000004424</v>
      </c>
    </row>
    <row r="1469" spans="1:5" ht="13.5" customHeight="1">
      <c r="A1469" s="8">
        <v>40608</v>
      </c>
      <c r="B1469" s="9" t="s">
        <v>321</v>
      </c>
      <c r="C1469" s="63">
        <v>71.34</v>
      </c>
      <c r="D1469" s="63"/>
      <c r="E1469" s="4">
        <f t="shared" si="28"/>
        <v>705.27000000004421</v>
      </c>
    </row>
    <row r="1470" spans="1:5">
      <c r="A1470" s="8">
        <v>40610</v>
      </c>
      <c r="B1470" s="9" t="s">
        <v>329</v>
      </c>
      <c r="C1470" s="63">
        <v>80</v>
      </c>
      <c r="D1470" s="63"/>
      <c r="E1470" s="4">
        <f t="shared" si="28"/>
        <v>625.27000000004421</v>
      </c>
    </row>
    <row r="1471" spans="1:5">
      <c r="A1471" s="8">
        <v>40611</v>
      </c>
      <c r="B1471" s="9" t="s">
        <v>325</v>
      </c>
      <c r="C1471" s="63">
        <v>208.55</v>
      </c>
      <c r="D1471" s="63"/>
      <c r="E1471" s="4">
        <f t="shared" si="28"/>
        <v>416.72000000004419</v>
      </c>
    </row>
    <row r="1472" spans="1:5">
      <c r="A1472" s="8">
        <v>40611</v>
      </c>
      <c r="B1472" s="9" t="s">
        <v>1492</v>
      </c>
      <c r="C1472" s="63"/>
      <c r="D1472" s="63">
        <v>125</v>
      </c>
      <c r="E1472" s="4">
        <f t="shared" si="28"/>
        <v>541.72000000004414</v>
      </c>
    </row>
    <row r="1473" spans="1:7">
      <c r="A1473" s="8">
        <v>40611</v>
      </c>
      <c r="B1473" s="9" t="s">
        <v>1492</v>
      </c>
      <c r="C1473" s="63"/>
      <c r="D1473" s="63">
        <v>1100</v>
      </c>
      <c r="E1473" s="4">
        <f t="shared" si="28"/>
        <v>1641.7200000000441</v>
      </c>
    </row>
    <row r="1474" spans="1:7">
      <c r="A1474" s="8">
        <v>40611</v>
      </c>
      <c r="B1474" s="9" t="s">
        <v>892</v>
      </c>
      <c r="C1474" s="63"/>
      <c r="D1474" s="63">
        <v>1420</v>
      </c>
      <c r="E1474" s="4">
        <f t="shared" si="28"/>
        <v>3061.7200000000439</v>
      </c>
    </row>
    <row r="1475" spans="1:7">
      <c r="A1475" s="8">
        <v>40611</v>
      </c>
      <c r="B1475" s="9" t="s">
        <v>892</v>
      </c>
      <c r="C1475" s="63"/>
      <c r="D1475" s="63">
        <v>707</v>
      </c>
      <c r="E1475" s="4">
        <f t="shared" si="28"/>
        <v>3768.7200000000439</v>
      </c>
    </row>
    <row r="1476" spans="1:7">
      <c r="A1476" s="8">
        <v>40612</v>
      </c>
      <c r="B1476" s="9" t="s">
        <v>323</v>
      </c>
      <c r="C1476" s="63">
        <v>82.09</v>
      </c>
      <c r="D1476" s="63"/>
      <c r="E1476" s="4">
        <f t="shared" ref="E1476:E1539" si="29">E1475-C1476+D1476</f>
        <v>3686.6300000000438</v>
      </c>
      <c r="G1476" s="6"/>
    </row>
    <row r="1477" spans="1:7">
      <c r="A1477" s="8">
        <v>40612</v>
      </c>
      <c r="B1477" s="9" t="s">
        <v>337</v>
      </c>
      <c r="C1477" s="63">
        <v>391</v>
      </c>
      <c r="D1477" s="63"/>
      <c r="E1477" s="4">
        <f t="shared" si="29"/>
        <v>3295.6300000000438</v>
      </c>
    </row>
    <row r="1478" spans="1:7">
      <c r="A1478" s="8">
        <v>40612</v>
      </c>
      <c r="B1478" s="9" t="s">
        <v>339</v>
      </c>
      <c r="C1478" s="63">
        <v>122</v>
      </c>
      <c r="D1478" s="63"/>
      <c r="E1478" s="4">
        <f t="shared" si="29"/>
        <v>3173.6300000000438</v>
      </c>
    </row>
    <row r="1479" spans="1:7">
      <c r="A1479" s="8">
        <v>40613</v>
      </c>
      <c r="B1479" s="9" t="s">
        <v>345</v>
      </c>
      <c r="C1479" s="63">
        <v>850</v>
      </c>
      <c r="D1479" s="63"/>
      <c r="E1479" s="4">
        <f t="shared" si="29"/>
        <v>2323.6300000000438</v>
      </c>
    </row>
    <row r="1480" spans="1:7">
      <c r="A1480" s="8">
        <v>40617</v>
      </c>
      <c r="B1480" s="9" t="s">
        <v>297</v>
      </c>
      <c r="C1480" s="63">
        <v>129</v>
      </c>
      <c r="D1480" s="63"/>
      <c r="E1480" s="4">
        <f t="shared" si="29"/>
        <v>2194.6300000000438</v>
      </c>
    </row>
    <row r="1481" spans="1:7">
      <c r="A1481" s="8">
        <v>40617</v>
      </c>
      <c r="B1481" s="9" t="s">
        <v>385</v>
      </c>
      <c r="C1481" s="63"/>
      <c r="D1481" s="63"/>
      <c r="E1481" s="4">
        <f t="shared" si="29"/>
        <v>2194.6300000000438</v>
      </c>
    </row>
    <row r="1482" spans="1:7">
      <c r="A1482" s="8">
        <v>40617</v>
      </c>
      <c r="B1482" s="9" t="s">
        <v>892</v>
      </c>
      <c r="C1482" s="63"/>
      <c r="D1482" s="63">
        <v>200</v>
      </c>
      <c r="E1482" s="4">
        <f t="shared" si="29"/>
        <v>2394.6300000000438</v>
      </c>
    </row>
    <row r="1483" spans="1:7">
      <c r="A1483" s="8">
        <v>40618</v>
      </c>
      <c r="B1483" s="9" t="s">
        <v>384</v>
      </c>
      <c r="C1483" s="19">
        <v>238.19</v>
      </c>
      <c r="D1483" s="63"/>
      <c r="E1483" s="4">
        <f t="shared" si="29"/>
        <v>2156.4400000000437</v>
      </c>
    </row>
    <row r="1484" spans="1:7">
      <c r="A1484" s="8">
        <v>40619</v>
      </c>
      <c r="B1484" s="9" t="s">
        <v>327</v>
      </c>
      <c r="C1484" s="63">
        <v>120.13</v>
      </c>
      <c r="D1484" s="63"/>
      <c r="E1484" s="4">
        <f t="shared" si="29"/>
        <v>2036.3100000000436</v>
      </c>
    </row>
    <row r="1485" spans="1:7">
      <c r="A1485" s="8">
        <v>40619</v>
      </c>
      <c r="B1485" s="9" t="s">
        <v>347</v>
      </c>
      <c r="C1485" s="63">
        <v>1852.44</v>
      </c>
      <c r="D1485" s="63"/>
      <c r="E1485" s="4">
        <f t="shared" si="29"/>
        <v>183.87000000004355</v>
      </c>
    </row>
    <row r="1486" spans="1:7">
      <c r="A1486" s="8">
        <v>40622</v>
      </c>
      <c r="B1486" s="9" t="s">
        <v>349</v>
      </c>
      <c r="C1486" s="63">
        <v>222.46</v>
      </c>
      <c r="D1486" s="63"/>
      <c r="E1486" s="4">
        <f t="shared" si="29"/>
        <v>-38.589999999956461</v>
      </c>
    </row>
    <row r="1487" spans="1:7">
      <c r="A1487" s="8">
        <v>40623</v>
      </c>
      <c r="B1487" s="9" t="s">
        <v>892</v>
      </c>
      <c r="C1487" s="63"/>
      <c r="D1487" s="63">
        <v>700</v>
      </c>
      <c r="E1487" s="4">
        <f t="shared" si="29"/>
        <v>661.41000000004351</v>
      </c>
    </row>
    <row r="1488" spans="1:7">
      <c r="A1488" s="8">
        <v>40623</v>
      </c>
      <c r="B1488" s="9" t="s">
        <v>1040</v>
      </c>
      <c r="C1488" s="63"/>
      <c r="D1488" s="63">
        <v>80</v>
      </c>
      <c r="E1488" s="4">
        <f t="shared" si="29"/>
        <v>741.41000000004351</v>
      </c>
    </row>
    <row r="1489" spans="1:18">
      <c r="A1489" s="8">
        <v>40623</v>
      </c>
      <c r="B1489" s="9" t="s">
        <v>1452</v>
      </c>
      <c r="C1489" s="63">
        <v>293.13</v>
      </c>
      <c r="D1489" s="63"/>
      <c r="E1489" s="4">
        <f t="shared" si="29"/>
        <v>448.28000000004351</v>
      </c>
    </row>
    <row r="1490" spans="1:18" s="6" customFormat="1">
      <c r="A1490" s="8">
        <v>40625</v>
      </c>
      <c r="B1490" s="9" t="s">
        <v>344</v>
      </c>
      <c r="C1490" s="63">
        <v>359.64</v>
      </c>
      <c r="D1490" s="63"/>
      <c r="E1490" s="4">
        <f t="shared" si="29"/>
        <v>88.640000000043528</v>
      </c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</row>
    <row r="1491" spans="1:18">
      <c r="A1491" s="8">
        <v>40625</v>
      </c>
      <c r="B1491" s="9" t="s">
        <v>1492</v>
      </c>
      <c r="C1491" s="63"/>
      <c r="D1491" s="63">
        <v>390</v>
      </c>
      <c r="E1491" s="4">
        <f t="shared" si="29"/>
        <v>478.64000000004353</v>
      </c>
    </row>
    <row r="1492" spans="1:18">
      <c r="A1492" s="8">
        <v>40625</v>
      </c>
      <c r="B1492" s="9" t="s">
        <v>1492</v>
      </c>
      <c r="C1492" s="63"/>
      <c r="D1492" s="63">
        <v>235</v>
      </c>
      <c r="E1492" s="4">
        <f t="shared" si="29"/>
        <v>713.64000000004353</v>
      </c>
    </row>
    <row r="1493" spans="1:18">
      <c r="A1493" s="8">
        <v>40625</v>
      </c>
      <c r="B1493" s="9" t="s">
        <v>892</v>
      </c>
      <c r="C1493" s="63"/>
      <c r="D1493" s="63">
        <v>200</v>
      </c>
      <c r="E1493" s="4">
        <f t="shared" si="29"/>
        <v>913.64000000004353</v>
      </c>
    </row>
    <row r="1494" spans="1:18">
      <c r="A1494" s="8">
        <v>40625</v>
      </c>
      <c r="B1494" s="9" t="s">
        <v>1040</v>
      </c>
      <c r="C1494" s="63"/>
      <c r="D1494" s="63">
        <v>598</v>
      </c>
      <c r="E1494" s="4">
        <f t="shared" si="29"/>
        <v>1511.6400000000435</v>
      </c>
    </row>
    <row r="1495" spans="1:18">
      <c r="A1495" s="8">
        <v>40625</v>
      </c>
      <c r="B1495" s="9" t="s">
        <v>1041</v>
      </c>
      <c r="C1495" s="63">
        <v>104</v>
      </c>
      <c r="D1495" s="63"/>
      <c r="E1495" s="4">
        <f t="shared" si="29"/>
        <v>1407.6400000000435</v>
      </c>
    </row>
    <row r="1496" spans="1:18">
      <c r="A1496" s="8">
        <v>40631</v>
      </c>
      <c r="B1496" s="9" t="s">
        <v>334</v>
      </c>
      <c r="C1496" s="63">
        <v>344.77</v>
      </c>
      <c r="D1496" s="63"/>
      <c r="E1496" s="4">
        <f t="shared" si="29"/>
        <v>1062.8700000000435</v>
      </c>
    </row>
    <row r="1497" spans="1:18">
      <c r="A1497" s="8">
        <v>40631</v>
      </c>
      <c r="B1497" s="9" t="s">
        <v>1492</v>
      </c>
      <c r="C1497" s="63"/>
      <c r="D1497" s="63">
        <v>94.9</v>
      </c>
      <c r="E1497" s="4">
        <f t="shared" si="29"/>
        <v>1157.7700000000436</v>
      </c>
    </row>
    <row r="1498" spans="1:18">
      <c r="A1498" s="8">
        <v>40631</v>
      </c>
      <c r="B1498" s="9" t="s">
        <v>1492</v>
      </c>
      <c r="C1498" s="63"/>
      <c r="D1498" s="63">
        <v>80</v>
      </c>
      <c r="E1498" s="4">
        <f t="shared" si="29"/>
        <v>1237.7700000000436</v>
      </c>
    </row>
    <row r="1499" spans="1:18">
      <c r="A1499" s="8">
        <v>40631</v>
      </c>
      <c r="B1499" s="9" t="s">
        <v>892</v>
      </c>
      <c r="C1499" s="63"/>
      <c r="D1499" s="63">
        <v>51.9</v>
      </c>
      <c r="E1499" s="4">
        <f t="shared" si="29"/>
        <v>1289.6700000000437</v>
      </c>
    </row>
    <row r="1500" spans="1:18">
      <c r="A1500" s="8">
        <v>40633</v>
      </c>
      <c r="B1500" s="9" t="s">
        <v>335</v>
      </c>
      <c r="C1500" s="63">
        <v>52.52</v>
      </c>
      <c r="D1500" s="63"/>
      <c r="E1500" s="4">
        <f t="shared" si="29"/>
        <v>1237.1500000000437</v>
      </c>
    </row>
    <row r="1501" spans="1:18">
      <c r="A1501" s="8">
        <v>40633</v>
      </c>
      <c r="B1501" s="9" t="s">
        <v>348</v>
      </c>
      <c r="C1501" s="63">
        <v>357</v>
      </c>
      <c r="D1501" s="63"/>
      <c r="E1501" s="4">
        <f t="shared" si="29"/>
        <v>880.15000000004375</v>
      </c>
    </row>
    <row r="1502" spans="1:18">
      <c r="A1502" s="8">
        <v>40639</v>
      </c>
      <c r="B1502" s="9" t="s">
        <v>338</v>
      </c>
      <c r="C1502" s="63">
        <v>291.63</v>
      </c>
      <c r="D1502" s="63"/>
      <c r="E1502" s="4">
        <f t="shared" si="29"/>
        <v>588.52000000004375</v>
      </c>
    </row>
    <row r="1503" spans="1:18">
      <c r="A1503" s="8">
        <v>40643</v>
      </c>
      <c r="B1503" s="9" t="s">
        <v>1040</v>
      </c>
      <c r="C1503" s="63"/>
      <c r="D1503" s="63">
        <v>20</v>
      </c>
      <c r="E1503" s="4">
        <f t="shared" si="29"/>
        <v>608.52000000004375</v>
      </c>
    </row>
    <row r="1504" spans="1:18">
      <c r="A1504" s="8">
        <v>40644</v>
      </c>
      <c r="B1504" s="9" t="s">
        <v>340</v>
      </c>
      <c r="C1504" s="63">
        <v>122</v>
      </c>
      <c r="D1504" s="63"/>
      <c r="E1504" s="4">
        <f t="shared" si="29"/>
        <v>486.52000000004375</v>
      </c>
    </row>
    <row r="1505" spans="1:5">
      <c r="A1505" s="8">
        <v>40644</v>
      </c>
      <c r="B1505" s="9" t="s">
        <v>355</v>
      </c>
      <c r="C1505" s="63">
        <v>151.71</v>
      </c>
      <c r="D1505" s="63"/>
      <c r="E1505" s="4">
        <f t="shared" si="29"/>
        <v>334.81000000004371</v>
      </c>
    </row>
    <row r="1506" spans="1:5">
      <c r="A1506" s="8">
        <v>40644</v>
      </c>
      <c r="B1506" s="9" t="s">
        <v>1492</v>
      </c>
      <c r="C1506" s="63"/>
      <c r="D1506" s="63">
        <v>160</v>
      </c>
      <c r="E1506" s="4">
        <f t="shared" si="29"/>
        <v>494.81000000004371</v>
      </c>
    </row>
    <row r="1507" spans="1:5">
      <c r="A1507" s="8">
        <v>40644</v>
      </c>
      <c r="B1507" s="9" t="s">
        <v>892</v>
      </c>
      <c r="C1507" s="63"/>
      <c r="D1507" s="63">
        <v>2800</v>
      </c>
      <c r="E1507" s="4">
        <f t="shared" si="29"/>
        <v>3294.8100000000436</v>
      </c>
    </row>
    <row r="1508" spans="1:5">
      <c r="A1508" s="8">
        <v>40644</v>
      </c>
      <c r="B1508" s="9" t="s">
        <v>892</v>
      </c>
      <c r="C1508" s="63"/>
      <c r="D1508" s="63">
        <v>800</v>
      </c>
      <c r="E1508" s="4">
        <f t="shared" si="29"/>
        <v>4094.8100000000436</v>
      </c>
    </row>
    <row r="1509" spans="1:5">
      <c r="A1509" s="8">
        <v>40646</v>
      </c>
      <c r="B1509" s="9" t="s">
        <v>346</v>
      </c>
      <c r="C1509" s="63">
        <v>240.92</v>
      </c>
      <c r="D1509" s="63"/>
      <c r="E1509" s="4">
        <f t="shared" si="29"/>
        <v>3853.8900000000435</v>
      </c>
    </row>
    <row r="1510" spans="1:5">
      <c r="A1510" s="8">
        <v>40646</v>
      </c>
      <c r="B1510" s="9" t="s">
        <v>362</v>
      </c>
      <c r="C1510" s="63">
        <v>115.93</v>
      </c>
      <c r="D1510" s="63"/>
      <c r="E1510" s="4">
        <f t="shared" si="29"/>
        <v>3737.9600000000437</v>
      </c>
    </row>
    <row r="1511" spans="1:5">
      <c r="A1511" s="8">
        <v>40646</v>
      </c>
      <c r="B1511" s="9" t="s">
        <v>364</v>
      </c>
      <c r="C1511" s="63">
        <v>700</v>
      </c>
      <c r="D1511" s="63"/>
      <c r="E1511" s="4">
        <f t="shared" si="29"/>
        <v>3037.9600000000437</v>
      </c>
    </row>
    <row r="1512" spans="1:5">
      <c r="A1512" s="8">
        <v>40646</v>
      </c>
      <c r="B1512" s="9" t="s">
        <v>403</v>
      </c>
      <c r="C1512" s="63"/>
      <c r="D1512" s="63"/>
      <c r="E1512" s="4">
        <f t="shared" si="29"/>
        <v>3037.9600000000437</v>
      </c>
    </row>
    <row r="1513" spans="1:5">
      <c r="A1513" s="8">
        <v>40646</v>
      </c>
      <c r="B1513" s="9" t="s">
        <v>367</v>
      </c>
      <c r="C1513" s="63">
        <v>71.8</v>
      </c>
      <c r="D1513" s="63"/>
      <c r="E1513" s="4">
        <f t="shared" si="29"/>
        <v>2966.1600000000435</v>
      </c>
    </row>
    <row r="1514" spans="1:5">
      <c r="A1514" s="8">
        <v>40646</v>
      </c>
      <c r="B1514" s="9" t="s">
        <v>363</v>
      </c>
      <c r="C1514" s="63">
        <v>680</v>
      </c>
      <c r="D1514" s="63"/>
      <c r="E1514" s="4">
        <f t="shared" si="29"/>
        <v>2286.1600000000435</v>
      </c>
    </row>
    <row r="1515" spans="1:5">
      <c r="A1515" s="8">
        <v>40646</v>
      </c>
      <c r="B1515" s="9" t="s">
        <v>1492</v>
      </c>
      <c r="C1515" s="63"/>
      <c r="D1515" s="63">
        <v>45.4</v>
      </c>
      <c r="E1515" s="4">
        <f t="shared" si="29"/>
        <v>2331.5600000000436</v>
      </c>
    </row>
    <row r="1516" spans="1:5">
      <c r="A1516" s="8">
        <v>40646</v>
      </c>
      <c r="B1516" s="9" t="s">
        <v>1492</v>
      </c>
      <c r="C1516" s="63"/>
      <c r="D1516" s="63">
        <v>1033</v>
      </c>
      <c r="E1516" s="4">
        <f t="shared" si="29"/>
        <v>3364.5600000000436</v>
      </c>
    </row>
    <row r="1517" spans="1:5">
      <c r="A1517" s="8">
        <v>40646</v>
      </c>
      <c r="B1517" s="9" t="s">
        <v>1492</v>
      </c>
      <c r="C1517" s="63"/>
      <c r="D1517" s="63">
        <v>165</v>
      </c>
      <c r="E1517" s="4">
        <f t="shared" si="29"/>
        <v>3529.5600000000436</v>
      </c>
    </row>
    <row r="1518" spans="1:5">
      <c r="A1518" s="8">
        <v>40646</v>
      </c>
      <c r="B1518" s="9" t="s">
        <v>892</v>
      </c>
      <c r="C1518" s="63"/>
      <c r="D1518" s="63">
        <v>1200</v>
      </c>
      <c r="E1518" s="4">
        <f t="shared" si="29"/>
        <v>4729.5600000000431</v>
      </c>
    </row>
    <row r="1519" spans="1:5">
      <c r="A1519" s="8">
        <v>40648</v>
      </c>
      <c r="B1519" s="9" t="s">
        <v>372</v>
      </c>
      <c r="C1519" s="63">
        <v>141.69</v>
      </c>
      <c r="D1519" s="63"/>
      <c r="E1519" s="4">
        <f t="shared" si="29"/>
        <v>4587.8700000000435</v>
      </c>
    </row>
    <row r="1520" spans="1:5">
      <c r="A1520" s="8">
        <v>40648</v>
      </c>
      <c r="B1520" s="9" t="s">
        <v>371</v>
      </c>
      <c r="C1520" s="63">
        <v>117</v>
      </c>
      <c r="D1520" s="63"/>
      <c r="E1520" s="4">
        <f t="shared" si="29"/>
        <v>4470.8700000000435</v>
      </c>
    </row>
    <row r="1521" spans="1:5">
      <c r="A1521" s="8">
        <v>40648</v>
      </c>
      <c r="B1521" s="9" t="s">
        <v>350</v>
      </c>
      <c r="C1521" s="63">
        <v>567.58000000000004</v>
      </c>
      <c r="D1521" s="63"/>
      <c r="E1521" s="4">
        <f t="shared" si="29"/>
        <v>3903.2900000000436</v>
      </c>
    </row>
    <row r="1522" spans="1:5">
      <c r="A1522" s="8">
        <v>40648</v>
      </c>
      <c r="B1522" s="9" t="s">
        <v>892</v>
      </c>
      <c r="C1522" s="63"/>
      <c r="D1522" s="63">
        <v>1000</v>
      </c>
      <c r="E1522" s="4">
        <f t="shared" si="29"/>
        <v>4903.2900000000436</v>
      </c>
    </row>
    <row r="1523" spans="1:5">
      <c r="A1523" s="8">
        <v>40648</v>
      </c>
      <c r="B1523" s="9" t="s">
        <v>1040</v>
      </c>
      <c r="C1523" s="63"/>
      <c r="D1523" s="63">
        <v>70</v>
      </c>
      <c r="E1523" s="4">
        <f t="shared" si="29"/>
        <v>4973.2900000000436</v>
      </c>
    </row>
    <row r="1524" spans="1:5">
      <c r="A1524" s="8">
        <v>40653</v>
      </c>
      <c r="B1524" s="9" t="s">
        <v>370</v>
      </c>
      <c r="C1524" s="63">
        <v>3258</v>
      </c>
      <c r="D1524" s="63"/>
      <c r="E1524" s="4">
        <f t="shared" si="29"/>
        <v>1715.2900000000436</v>
      </c>
    </row>
    <row r="1525" spans="1:5">
      <c r="A1525" s="8">
        <v>40653</v>
      </c>
      <c r="B1525" s="9" t="s">
        <v>369</v>
      </c>
      <c r="C1525" s="63">
        <v>951.77</v>
      </c>
      <c r="D1525" s="63"/>
      <c r="E1525" s="4">
        <f t="shared" si="29"/>
        <v>763.52000000004364</v>
      </c>
    </row>
    <row r="1526" spans="1:5">
      <c r="A1526" s="8">
        <v>40653</v>
      </c>
      <c r="B1526" s="9" t="s">
        <v>1492</v>
      </c>
      <c r="C1526" s="63"/>
      <c r="D1526" s="63">
        <v>295</v>
      </c>
      <c r="E1526" s="4">
        <f t="shared" si="29"/>
        <v>1058.5200000000436</v>
      </c>
    </row>
    <row r="1527" spans="1:5">
      <c r="A1527" s="8">
        <v>40653</v>
      </c>
      <c r="B1527" s="9" t="s">
        <v>1452</v>
      </c>
      <c r="C1527" s="63">
        <v>146.08000000000001</v>
      </c>
      <c r="D1527" s="63"/>
      <c r="E1527" s="4">
        <f t="shared" si="29"/>
        <v>912.4400000000436</v>
      </c>
    </row>
    <row r="1528" spans="1:5">
      <c r="A1528" s="8">
        <v>40654</v>
      </c>
      <c r="B1528" s="9" t="s">
        <v>359</v>
      </c>
      <c r="C1528" s="63">
        <v>1902</v>
      </c>
      <c r="D1528" s="63"/>
      <c r="E1528" s="4">
        <f t="shared" si="29"/>
        <v>-989.5599999999564</v>
      </c>
    </row>
    <row r="1529" spans="1:5">
      <c r="A1529" s="8">
        <v>40656</v>
      </c>
      <c r="B1529" s="9" t="s">
        <v>351</v>
      </c>
      <c r="C1529" s="63">
        <v>84.8</v>
      </c>
      <c r="D1529" s="63"/>
      <c r="E1529" s="4">
        <f t="shared" si="29"/>
        <v>-1074.3599999999565</v>
      </c>
    </row>
    <row r="1530" spans="1:5">
      <c r="A1530" s="8">
        <v>40656</v>
      </c>
      <c r="B1530" s="9" t="s">
        <v>352</v>
      </c>
      <c r="C1530" s="63">
        <v>243.85</v>
      </c>
      <c r="D1530" s="63"/>
      <c r="E1530" s="4">
        <f t="shared" si="29"/>
        <v>-1318.2099999999564</v>
      </c>
    </row>
    <row r="1531" spans="1:5">
      <c r="A1531" s="8">
        <v>40656</v>
      </c>
      <c r="B1531" s="9" t="s">
        <v>1492</v>
      </c>
      <c r="C1531" s="63"/>
      <c r="D1531" s="63">
        <v>127.8</v>
      </c>
      <c r="E1531" s="4">
        <f t="shared" si="29"/>
        <v>-1190.4099999999564</v>
      </c>
    </row>
    <row r="1532" spans="1:5">
      <c r="A1532" s="8">
        <v>40656</v>
      </c>
      <c r="B1532" s="9" t="s">
        <v>892</v>
      </c>
      <c r="C1532" s="63"/>
      <c r="D1532" s="63">
        <v>1550</v>
      </c>
      <c r="E1532" s="4">
        <f t="shared" si="29"/>
        <v>359.59000000004357</v>
      </c>
    </row>
    <row r="1533" spans="1:5">
      <c r="A1533" s="8">
        <v>40656</v>
      </c>
      <c r="B1533" s="9" t="s">
        <v>1040</v>
      </c>
      <c r="C1533" s="63"/>
      <c r="D1533" s="63">
        <v>70</v>
      </c>
      <c r="E1533" s="4">
        <f t="shared" si="29"/>
        <v>429.59000000004357</v>
      </c>
    </row>
    <row r="1534" spans="1:5">
      <c r="A1534" s="8">
        <v>40656</v>
      </c>
      <c r="B1534" s="9" t="s">
        <v>1041</v>
      </c>
      <c r="C1534" s="63">
        <v>104</v>
      </c>
      <c r="D1534" s="63"/>
      <c r="E1534" s="4">
        <f t="shared" si="29"/>
        <v>325.59000000004357</v>
      </c>
    </row>
    <row r="1535" spans="1:5">
      <c r="A1535" s="8">
        <v>40657</v>
      </c>
      <c r="B1535" s="9" t="s">
        <v>353</v>
      </c>
      <c r="C1535" s="63">
        <v>25</v>
      </c>
      <c r="D1535" s="63"/>
      <c r="E1535" s="4">
        <f t="shared" si="29"/>
        <v>300.59000000004357</v>
      </c>
    </row>
    <row r="1536" spans="1:5">
      <c r="A1536" s="8">
        <v>40658</v>
      </c>
      <c r="B1536" s="9" t="s">
        <v>375</v>
      </c>
      <c r="C1536" s="63">
        <v>300</v>
      </c>
      <c r="D1536" s="63"/>
      <c r="E1536" s="4">
        <f t="shared" si="29"/>
        <v>0.59000000004357389</v>
      </c>
    </row>
    <row r="1537" spans="1:5">
      <c r="A1537" s="8">
        <v>40659</v>
      </c>
      <c r="B1537" s="9" t="s">
        <v>365</v>
      </c>
      <c r="C1537" s="63">
        <v>32</v>
      </c>
      <c r="D1537" s="63"/>
      <c r="E1537" s="4">
        <f t="shared" si="29"/>
        <v>-31.409999999956426</v>
      </c>
    </row>
    <row r="1538" spans="1:5">
      <c r="A1538" s="8">
        <v>40659</v>
      </c>
      <c r="B1538" s="9" t="s">
        <v>1041</v>
      </c>
      <c r="C1538" s="63">
        <v>20.85</v>
      </c>
      <c r="D1538" s="63"/>
      <c r="E1538" s="4">
        <f t="shared" si="29"/>
        <v>-52.259999999956428</v>
      </c>
    </row>
    <row r="1539" spans="1:5">
      <c r="A1539" s="8">
        <v>40660</v>
      </c>
      <c r="B1539" s="9" t="s">
        <v>354</v>
      </c>
      <c r="C1539" s="19">
        <v>80.95</v>
      </c>
      <c r="D1539" s="63"/>
      <c r="E1539" s="4">
        <f t="shared" si="29"/>
        <v>-133.20999999995644</v>
      </c>
    </row>
    <row r="1540" spans="1:5">
      <c r="A1540" s="8">
        <v>40660</v>
      </c>
      <c r="B1540" s="9" t="s">
        <v>892</v>
      </c>
      <c r="C1540" s="63"/>
      <c r="D1540" s="63">
        <v>270</v>
      </c>
      <c r="E1540" s="4">
        <f t="shared" ref="E1540:E1603" si="30">E1539-C1540+D1540</f>
        <v>136.79000000004356</v>
      </c>
    </row>
    <row r="1541" spans="1:5">
      <c r="A1541" s="8">
        <v>40660</v>
      </c>
      <c r="B1541" s="9" t="s">
        <v>1040</v>
      </c>
      <c r="C1541" s="63"/>
      <c r="D1541" s="63">
        <v>30</v>
      </c>
      <c r="E1541" s="4">
        <f t="shared" si="30"/>
        <v>166.79000000004356</v>
      </c>
    </row>
    <row r="1542" spans="1:5">
      <c r="A1542" s="8">
        <v>40663</v>
      </c>
      <c r="B1542" s="9" t="s">
        <v>358</v>
      </c>
      <c r="C1542" s="19">
        <v>42</v>
      </c>
      <c r="D1542" s="63"/>
      <c r="E1542" s="4">
        <f t="shared" si="30"/>
        <v>124.79000000004356</v>
      </c>
    </row>
    <row r="1543" spans="1:5">
      <c r="A1543" s="8">
        <v>40663</v>
      </c>
      <c r="B1543" s="9" t="s">
        <v>376</v>
      </c>
      <c r="C1543" s="19">
        <v>108</v>
      </c>
      <c r="D1543" s="63"/>
      <c r="E1543" s="4">
        <f t="shared" si="30"/>
        <v>16.790000000043563</v>
      </c>
    </row>
    <row r="1544" spans="1:5">
      <c r="A1544" s="8">
        <v>40667</v>
      </c>
      <c r="B1544" s="9" t="s">
        <v>356</v>
      </c>
      <c r="C1544" s="19">
        <v>258.67</v>
      </c>
      <c r="D1544" s="63"/>
      <c r="E1544" s="4">
        <f t="shared" si="30"/>
        <v>-241.87999999995645</v>
      </c>
    </row>
    <row r="1545" spans="1:5">
      <c r="A1545" s="8">
        <v>40667</v>
      </c>
      <c r="B1545" s="9" t="s">
        <v>1492</v>
      </c>
      <c r="C1545" s="19"/>
      <c r="D1545" s="63">
        <v>80</v>
      </c>
      <c r="E1545" s="4">
        <f t="shared" si="30"/>
        <v>-161.87999999995645</v>
      </c>
    </row>
    <row r="1546" spans="1:5">
      <c r="A1546" s="8">
        <v>40667</v>
      </c>
      <c r="B1546" s="9" t="s">
        <v>1492</v>
      </c>
      <c r="C1546" s="19"/>
      <c r="D1546" s="63">
        <v>40</v>
      </c>
      <c r="E1546" s="4">
        <f t="shared" si="30"/>
        <v>-121.87999999995645</v>
      </c>
    </row>
    <row r="1547" spans="1:5">
      <c r="A1547" s="8">
        <v>40667</v>
      </c>
      <c r="B1547" s="9" t="s">
        <v>892</v>
      </c>
      <c r="C1547" s="19"/>
      <c r="D1547" s="63">
        <v>300</v>
      </c>
      <c r="E1547" s="4">
        <f t="shared" si="30"/>
        <v>178.12000000004355</v>
      </c>
    </row>
    <row r="1548" spans="1:5">
      <c r="A1548" s="8">
        <v>40667</v>
      </c>
      <c r="B1548" s="9" t="s">
        <v>892</v>
      </c>
      <c r="C1548" s="19"/>
      <c r="D1548" s="63">
        <v>920</v>
      </c>
      <c r="E1548" s="4">
        <f t="shared" si="30"/>
        <v>1098.1200000000435</v>
      </c>
    </row>
    <row r="1549" spans="1:5">
      <c r="A1549" s="8">
        <v>40667</v>
      </c>
      <c r="B1549" s="9" t="s">
        <v>892</v>
      </c>
      <c r="C1549" s="19"/>
      <c r="D1549" s="63">
        <v>1000</v>
      </c>
      <c r="E1549" s="4">
        <f t="shared" si="30"/>
        <v>2098.1200000000435</v>
      </c>
    </row>
    <row r="1550" spans="1:5">
      <c r="A1550" s="8">
        <v>40667</v>
      </c>
      <c r="B1550" s="9" t="s">
        <v>892</v>
      </c>
      <c r="C1550" s="19"/>
      <c r="D1550" s="63">
        <v>200</v>
      </c>
      <c r="E1550" s="4">
        <f t="shared" si="30"/>
        <v>2298.1200000000435</v>
      </c>
    </row>
    <row r="1551" spans="1:5">
      <c r="A1551" s="8">
        <v>40667</v>
      </c>
      <c r="B1551" s="9" t="s">
        <v>892</v>
      </c>
      <c r="C1551" s="19"/>
      <c r="D1551" s="63">
        <v>910</v>
      </c>
      <c r="E1551" s="4">
        <f t="shared" si="30"/>
        <v>3208.1200000000435</v>
      </c>
    </row>
    <row r="1552" spans="1:5">
      <c r="A1552" s="8">
        <v>40667</v>
      </c>
      <c r="B1552" s="9" t="s">
        <v>892</v>
      </c>
      <c r="C1552" s="19"/>
      <c r="D1552" s="63">
        <v>60</v>
      </c>
      <c r="E1552" s="4">
        <f t="shared" si="30"/>
        <v>3268.1200000000435</v>
      </c>
    </row>
    <row r="1553" spans="1:5">
      <c r="A1553" s="8">
        <v>40667</v>
      </c>
      <c r="B1553" s="9" t="s">
        <v>1041</v>
      </c>
      <c r="C1553" s="19">
        <v>21.85</v>
      </c>
      <c r="D1553" s="63"/>
      <c r="E1553" s="4">
        <f t="shared" si="30"/>
        <v>3246.2700000000436</v>
      </c>
    </row>
    <row r="1554" spans="1:5">
      <c r="A1554" s="8">
        <v>40672</v>
      </c>
      <c r="B1554" s="9" t="s">
        <v>366</v>
      </c>
      <c r="C1554" s="19">
        <v>157.94</v>
      </c>
      <c r="D1554" s="63"/>
      <c r="E1554" s="4">
        <f t="shared" si="30"/>
        <v>3088.3300000000436</v>
      </c>
    </row>
    <row r="1555" spans="1:5">
      <c r="A1555" s="8">
        <v>40672</v>
      </c>
      <c r="B1555" s="9" t="s">
        <v>395</v>
      </c>
      <c r="C1555" s="19">
        <v>365.5</v>
      </c>
      <c r="D1555" s="63"/>
      <c r="E1555" s="4">
        <f t="shared" si="30"/>
        <v>2722.8300000000436</v>
      </c>
    </row>
    <row r="1556" spans="1:5">
      <c r="A1556" s="8">
        <v>40672</v>
      </c>
      <c r="B1556" s="9" t="s">
        <v>397</v>
      </c>
      <c r="C1556" s="63">
        <v>42</v>
      </c>
      <c r="D1556" s="63"/>
      <c r="E1556" s="4">
        <f t="shared" si="30"/>
        <v>2680.8300000000436</v>
      </c>
    </row>
    <row r="1557" spans="1:5">
      <c r="A1557" s="8">
        <v>40673</v>
      </c>
      <c r="B1557" s="9" t="s">
        <v>341</v>
      </c>
      <c r="C1557" s="63">
        <v>122</v>
      </c>
      <c r="D1557" s="63"/>
      <c r="E1557" s="4">
        <f t="shared" si="30"/>
        <v>2558.8300000000436</v>
      </c>
    </row>
    <row r="1558" spans="1:5">
      <c r="A1558" s="8">
        <v>40673</v>
      </c>
      <c r="B1558" s="9" t="s">
        <v>357</v>
      </c>
      <c r="C1558" s="19">
        <v>116.29</v>
      </c>
      <c r="D1558" s="63"/>
      <c r="E1558" s="4">
        <f t="shared" si="30"/>
        <v>2442.5400000000436</v>
      </c>
    </row>
    <row r="1559" spans="1:5">
      <c r="A1559" s="8">
        <v>40673</v>
      </c>
      <c r="B1559" s="9" t="s">
        <v>398</v>
      </c>
      <c r="C1559" s="19">
        <v>1000</v>
      </c>
      <c r="D1559" s="63"/>
      <c r="E1559" s="4">
        <f t="shared" si="30"/>
        <v>1442.5400000000436</v>
      </c>
    </row>
    <row r="1560" spans="1:5">
      <c r="A1560" s="8">
        <v>40673</v>
      </c>
      <c r="B1560" s="9" t="s">
        <v>399</v>
      </c>
      <c r="C1560" s="63">
        <v>714</v>
      </c>
      <c r="D1560" s="63"/>
      <c r="E1560" s="4">
        <f t="shared" si="30"/>
        <v>728.54000000004362</v>
      </c>
    </row>
    <row r="1561" spans="1:5">
      <c r="A1561" s="8">
        <v>40676</v>
      </c>
      <c r="B1561" s="9" t="s">
        <v>374</v>
      </c>
      <c r="C1561" s="63">
        <v>110.05</v>
      </c>
      <c r="D1561" s="63"/>
      <c r="E1561" s="4">
        <f t="shared" si="30"/>
        <v>618.49000000004366</v>
      </c>
    </row>
    <row r="1562" spans="1:5">
      <c r="A1562" s="8">
        <v>40676</v>
      </c>
      <c r="B1562" s="9" t="s">
        <v>389</v>
      </c>
      <c r="C1562" s="63">
        <v>101.98</v>
      </c>
      <c r="D1562" s="63"/>
      <c r="E1562" s="4">
        <f t="shared" si="30"/>
        <v>516.51000000004365</v>
      </c>
    </row>
    <row r="1563" spans="1:5">
      <c r="A1563" s="8">
        <v>40676</v>
      </c>
      <c r="B1563" s="9" t="s">
        <v>402</v>
      </c>
      <c r="C1563" s="63">
        <v>947.97</v>
      </c>
      <c r="D1563" s="63"/>
      <c r="E1563" s="4">
        <f t="shared" si="30"/>
        <v>-431.45999999995638</v>
      </c>
    </row>
    <row r="1564" spans="1:5">
      <c r="A1564" s="8">
        <v>40676</v>
      </c>
      <c r="B1564" s="9" t="s">
        <v>1492</v>
      </c>
      <c r="C1564" s="63"/>
      <c r="D1564" s="63">
        <v>1258</v>
      </c>
      <c r="E1564" s="4">
        <f t="shared" si="30"/>
        <v>826.54000000004362</v>
      </c>
    </row>
    <row r="1565" spans="1:5">
      <c r="A1565" s="8">
        <v>40676</v>
      </c>
      <c r="B1565" s="9" t="s">
        <v>892</v>
      </c>
      <c r="C1565" s="63"/>
      <c r="D1565" s="63">
        <v>800</v>
      </c>
      <c r="E1565" s="4">
        <f t="shared" si="30"/>
        <v>1626.5400000000436</v>
      </c>
    </row>
    <row r="1566" spans="1:5">
      <c r="A1566" s="8">
        <v>40676</v>
      </c>
      <c r="B1566" s="9" t="s">
        <v>892</v>
      </c>
      <c r="C1566" s="63"/>
      <c r="D1566" s="63">
        <v>200</v>
      </c>
      <c r="E1566" s="4">
        <f t="shared" si="30"/>
        <v>1826.5400000000436</v>
      </c>
    </row>
    <row r="1567" spans="1:5">
      <c r="A1567" s="8">
        <v>40676</v>
      </c>
      <c r="B1567" s="9" t="s">
        <v>892</v>
      </c>
      <c r="C1567" s="63"/>
      <c r="D1567" s="63">
        <v>233</v>
      </c>
      <c r="E1567" s="4">
        <f t="shared" si="30"/>
        <v>2059.5400000000436</v>
      </c>
    </row>
    <row r="1568" spans="1:5">
      <c r="A1568" s="8">
        <v>40680</v>
      </c>
      <c r="B1568" s="9" t="s">
        <v>360</v>
      </c>
      <c r="C1568" s="63">
        <v>94.5</v>
      </c>
      <c r="D1568" s="63"/>
      <c r="E1568" s="4">
        <f t="shared" si="30"/>
        <v>1965.0400000000436</v>
      </c>
    </row>
    <row r="1569" spans="1:5">
      <c r="A1569" s="8">
        <v>40681</v>
      </c>
      <c r="B1569" s="9" t="s">
        <v>361</v>
      </c>
      <c r="C1569" s="63">
        <v>108.78</v>
      </c>
      <c r="D1569" s="63"/>
      <c r="E1569" s="4">
        <f t="shared" si="30"/>
        <v>1856.2600000000436</v>
      </c>
    </row>
    <row r="1570" spans="1:5">
      <c r="A1570" s="8">
        <v>40681</v>
      </c>
      <c r="B1570" s="9" t="s">
        <v>390</v>
      </c>
      <c r="C1570" s="63">
        <v>76</v>
      </c>
      <c r="D1570" s="63"/>
      <c r="E1570" s="4">
        <f t="shared" si="30"/>
        <v>1780.2600000000436</v>
      </c>
    </row>
    <row r="1571" spans="1:5">
      <c r="A1571" s="8">
        <v>40681</v>
      </c>
      <c r="B1571" s="9" t="s">
        <v>892</v>
      </c>
      <c r="C1571" s="63"/>
      <c r="D1571" s="63">
        <v>1400</v>
      </c>
      <c r="E1571" s="4">
        <f t="shared" si="30"/>
        <v>3180.2600000000439</v>
      </c>
    </row>
    <row r="1572" spans="1:5">
      <c r="A1572" s="8">
        <v>40683</v>
      </c>
      <c r="B1572" s="9" t="s">
        <v>391</v>
      </c>
      <c r="C1572" s="63">
        <v>242</v>
      </c>
      <c r="D1572" s="63"/>
      <c r="E1572" s="4">
        <f t="shared" si="30"/>
        <v>2938.2600000000439</v>
      </c>
    </row>
    <row r="1573" spans="1:5">
      <c r="A1573" s="8">
        <v>40683</v>
      </c>
      <c r="B1573" s="9" t="s">
        <v>393</v>
      </c>
      <c r="C1573" s="63">
        <v>2634.84</v>
      </c>
      <c r="D1573" s="63"/>
      <c r="E1573" s="4">
        <f t="shared" si="30"/>
        <v>303.42000000004373</v>
      </c>
    </row>
    <row r="1574" spans="1:5">
      <c r="A1574" s="8">
        <v>40683</v>
      </c>
      <c r="B1574" s="9" t="s">
        <v>892</v>
      </c>
      <c r="C1574" s="63"/>
      <c r="D1574" s="63">
        <v>33</v>
      </c>
      <c r="E1574" s="4">
        <f t="shared" si="30"/>
        <v>336.42000000004373</v>
      </c>
    </row>
    <row r="1575" spans="1:5">
      <c r="A1575" s="8">
        <v>40683</v>
      </c>
      <c r="B1575" s="9" t="s">
        <v>892</v>
      </c>
      <c r="C1575" s="63"/>
      <c r="D1575" s="63">
        <v>197</v>
      </c>
      <c r="E1575" s="4">
        <f t="shared" si="30"/>
        <v>533.42000000004373</v>
      </c>
    </row>
    <row r="1576" spans="1:5">
      <c r="A1576" s="8">
        <v>40683</v>
      </c>
      <c r="B1576" s="9" t="s">
        <v>892</v>
      </c>
      <c r="C1576" s="63"/>
      <c r="D1576" s="63">
        <v>320</v>
      </c>
      <c r="E1576" s="4">
        <f t="shared" si="30"/>
        <v>853.42000000004373</v>
      </c>
    </row>
    <row r="1577" spans="1:5">
      <c r="A1577" s="8">
        <v>40683</v>
      </c>
      <c r="B1577" s="9" t="s">
        <v>1452</v>
      </c>
      <c r="C1577" s="63">
        <v>280.04000000000002</v>
      </c>
      <c r="D1577" s="63"/>
      <c r="E1577" s="4">
        <f t="shared" si="30"/>
        <v>573.38000000004376</v>
      </c>
    </row>
    <row r="1578" spans="1:5">
      <c r="A1578" s="8">
        <v>40687</v>
      </c>
      <c r="B1578" s="9" t="s">
        <v>373</v>
      </c>
      <c r="C1578" s="63">
        <v>71.91</v>
      </c>
      <c r="D1578" s="63"/>
      <c r="E1578" s="4">
        <f t="shared" si="30"/>
        <v>501.4700000000438</v>
      </c>
    </row>
    <row r="1579" spans="1:5">
      <c r="A1579" s="8">
        <v>40687</v>
      </c>
      <c r="B1579" s="9" t="s">
        <v>1492</v>
      </c>
      <c r="C1579" s="63"/>
      <c r="D1579" s="63">
        <v>128</v>
      </c>
      <c r="E1579" s="4">
        <f t="shared" si="30"/>
        <v>629.4700000000438</v>
      </c>
    </row>
    <row r="1580" spans="1:5">
      <c r="A1580" s="8">
        <v>40687</v>
      </c>
      <c r="B1580" s="9" t="s">
        <v>1492</v>
      </c>
      <c r="C1580" s="63"/>
      <c r="D1580" s="63">
        <v>90</v>
      </c>
      <c r="E1580" s="4">
        <f t="shared" si="30"/>
        <v>719.4700000000438</v>
      </c>
    </row>
    <row r="1581" spans="1:5">
      <c r="A1581" s="8">
        <v>40687</v>
      </c>
      <c r="B1581" s="9" t="s">
        <v>1041</v>
      </c>
      <c r="C1581" s="63">
        <v>109</v>
      </c>
      <c r="D1581" s="63"/>
      <c r="E1581" s="4">
        <f t="shared" si="30"/>
        <v>610.4700000000438</v>
      </c>
    </row>
    <row r="1582" spans="1:5">
      <c r="A1582" s="8">
        <v>40694</v>
      </c>
      <c r="B1582" s="9" t="s">
        <v>368</v>
      </c>
      <c r="C1582" s="63">
        <v>222.75</v>
      </c>
      <c r="D1582" s="63"/>
      <c r="E1582" s="4">
        <f t="shared" si="30"/>
        <v>387.7200000000438</v>
      </c>
    </row>
    <row r="1583" spans="1:5">
      <c r="A1583" s="8">
        <v>40694</v>
      </c>
      <c r="B1583" s="9" t="s">
        <v>892</v>
      </c>
      <c r="C1583" s="63"/>
      <c r="D1583" s="63">
        <v>300</v>
      </c>
      <c r="E1583" s="4">
        <f t="shared" si="30"/>
        <v>687.7200000000438</v>
      </c>
    </row>
    <row r="1584" spans="1:5">
      <c r="A1584" s="8">
        <v>40694</v>
      </c>
      <c r="B1584" s="9" t="s">
        <v>892</v>
      </c>
      <c r="C1584" s="63"/>
      <c r="D1584" s="63">
        <v>545</v>
      </c>
      <c r="E1584" s="4">
        <f t="shared" si="30"/>
        <v>1232.7200000000439</v>
      </c>
    </row>
    <row r="1585" spans="1:18">
      <c r="A1585" s="8">
        <v>40697</v>
      </c>
      <c r="B1585" s="9" t="s">
        <v>386</v>
      </c>
      <c r="C1585" s="63">
        <v>138.58000000000001</v>
      </c>
      <c r="D1585" s="63"/>
      <c r="E1585" s="4">
        <f t="shared" si="30"/>
        <v>1094.140000000044</v>
      </c>
    </row>
    <row r="1586" spans="1:18">
      <c r="A1586" s="8">
        <v>40699</v>
      </c>
      <c r="B1586" s="9" t="s">
        <v>396</v>
      </c>
      <c r="C1586" s="63">
        <v>425</v>
      </c>
      <c r="D1586" s="63"/>
      <c r="E1586" s="4">
        <f t="shared" si="30"/>
        <v>669.14000000004398</v>
      </c>
      <c r="F1586"/>
      <c r="G1586" s="10"/>
      <c r="H1586" s="10"/>
      <c r="Q1586"/>
      <c r="R1586"/>
    </row>
    <row r="1587" spans="1:18">
      <c r="A1587" s="8">
        <v>40700</v>
      </c>
      <c r="B1587" s="9" t="s">
        <v>394</v>
      </c>
      <c r="C1587" s="63">
        <v>83.7</v>
      </c>
      <c r="D1587" s="63"/>
      <c r="E1587" s="4">
        <f t="shared" si="30"/>
        <v>585.44000000004394</v>
      </c>
      <c r="F1587"/>
      <c r="G1587" s="10"/>
      <c r="H1587" s="10"/>
      <c r="Q1587"/>
      <c r="R1587"/>
    </row>
    <row r="1588" spans="1:18">
      <c r="A1588" s="8">
        <v>40700</v>
      </c>
      <c r="B1588" s="9" t="s">
        <v>1492</v>
      </c>
      <c r="C1588" s="63"/>
      <c r="D1588" s="63">
        <v>159.19999999999999</v>
      </c>
      <c r="E1588" s="4">
        <f t="shared" si="30"/>
        <v>744.64000000004398</v>
      </c>
      <c r="F1588"/>
      <c r="G1588" s="10"/>
      <c r="H1588" s="10"/>
      <c r="Q1588"/>
      <c r="R1588"/>
    </row>
    <row r="1589" spans="1:18" ht="12" customHeight="1">
      <c r="A1589" s="8">
        <v>40701</v>
      </c>
      <c r="B1589" s="9" t="s">
        <v>387</v>
      </c>
      <c r="C1589" s="63">
        <v>209.31</v>
      </c>
      <c r="D1589" s="63"/>
      <c r="E1589" s="4">
        <f t="shared" si="30"/>
        <v>535.33000000004404</v>
      </c>
      <c r="F1589"/>
      <c r="G1589" s="10"/>
      <c r="H1589" s="10"/>
      <c r="Q1589"/>
      <c r="R1589"/>
    </row>
    <row r="1590" spans="1:18">
      <c r="A1590" s="8">
        <v>40703</v>
      </c>
      <c r="B1590" s="9" t="s">
        <v>401</v>
      </c>
      <c r="C1590" s="63">
        <v>850</v>
      </c>
      <c r="D1590" s="63"/>
      <c r="E1590" s="4">
        <f t="shared" si="30"/>
        <v>-314.66999999995596</v>
      </c>
      <c r="F1590"/>
      <c r="H1590" s="10"/>
      <c r="R1590"/>
    </row>
    <row r="1591" spans="1:18">
      <c r="A1591" s="8">
        <v>40703</v>
      </c>
      <c r="B1591" s="9" t="s">
        <v>892</v>
      </c>
      <c r="C1591" s="63"/>
      <c r="D1591" s="63">
        <v>630</v>
      </c>
      <c r="E1591" s="4">
        <f t="shared" si="30"/>
        <v>315.33000000004404</v>
      </c>
      <c r="F1591"/>
      <c r="H1591" s="10"/>
      <c r="R1591"/>
    </row>
    <row r="1592" spans="1:18">
      <c r="A1592" s="8">
        <v>40703</v>
      </c>
      <c r="B1592" s="9" t="s">
        <v>1040</v>
      </c>
      <c r="C1592" s="63"/>
      <c r="D1592" s="63">
        <v>20</v>
      </c>
      <c r="E1592" s="4">
        <f t="shared" si="30"/>
        <v>335.33000000004404</v>
      </c>
      <c r="F1592"/>
      <c r="H1592" s="10"/>
      <c r="R1592"/>
    </row>
    <row r="1593" spans="1:18">
      <c r="A1593" s="8">
        <v>40704</v>
      </c>
      <c r="B1593" s="9" t="s">
        <v>388</v>
      </c>
      <c r="C1593" s="63">
        <v>331.71</v>
      </c>
      <c r="D1593" s="63"/>
      <c r="E1593" s="4">
        <f t="shared" si="30"/>
        <v>3.6200000000440582</v>
      </c>
      <c r="F1593"/>
      <c r="H1593" s="10"/>
      <c r="R1593"/>
    </row>
    <row r="1594" spans="1:18">
      <c r="A1594" s="8">
        <v>40704</v>
      </c>
      <c r="B1594" s="9" t="s">
        <v>404</v>
      </c>
      <c r="C1594" s="63">
        <v>141.76</v>
      </c>
      <c r="D1594" s="63"/>
      <c r="E1594" s="4">
        <f t="shared" si="30"/>
        <v>-138.13999999995593</v>
      </c>
      <c r="F1594"/>
      <c r="H1594" s="10"/>
      <c r="R1594"/>
    </row>
    <row r="1595" spans="1:18">
      <c r="A1595" s="8">
        <v>40704</v>
      </c>
      <c r="B1595" s="9" t="s">
        <v>409</v>
      </c>
      <c r="C1595" s="63">
        <v>146.46</v>
      </c>
      <c r="D1595" s="63"/>
      <c r="E1595" s="4">
        <f t="shared" si="30"/>
        <v>-284.59999999995591</v>
      </c>
      <c r="F1595"/>
      <c r="H1595" s="10"/>
      <c r="R1595"/>
    </row>
    <row r="1596" spans="1:18">
      <c r="A1596" s="8">
        <v>40704</v>
      </c>
      <c r="B1596" s="9" t="s">
        <v>422</v>
      </c>
      <c r="C1596" s="63">
        <v>1000</v>
      </c>
      <c r="D1596" s="63"/>
      <c r="E1596" s="4">
        <f t="shared" si="30"/>
        <v>-1284.5999999999558</v>
      </c>
      <c r="F1596"/>
      <c r="H1596" s="10"/>
      <c r="R1596"/>
    </row>
    <row r="1597" spans="1:18">
      <c r="A1597" s="8">
        <v>40704</v>
      </c>
      <c r="B1597" s="9" t="s">
        <v>1492</v>
      </c>
      <c r="C1597" s="63"/>
      <c r="D1597" s="63">
        <v>479</v>
      </c>
      <c r="E1597" s="4">
        <f t="shared" si="30"/>
        <v>-805.5999999999558</v>
      </c>
      <c r="F1597"/>
      <c r="H1597" s="10"/>
      <c r="R1597"/>
    </row>
    <row r="1598" spans="1:18">
      <c r="A1598" s="8">
        <v>40704</v>
      </c>
      <c r="B1598" s="9" t="s">
        <v>1492</v>
      </c>
      <c r="C1598" s="63"/>
      <c r="D1598" s="63">
        <v>382.4</v>
      </c>
      <c r="E1598" s="4">
        <f t="shared" si="30"/>
        <v>-423.19999999995582</v>
      </c>
      <c r="F1598"/>
      <c r="H1598" s="10"/>
      <c r="R1598"/>
    </row>
    <row r="1599" spans="1:18">
      <c r="A1599" s="8">
        <v>40704</v>
      </c>
      <c r="B1599" s="9" t="s">
        <v>1492</v>
      </c>
      <c r="C1599" s="63"/>
      <c r="D1599" s="63">
        <v>100</v>
      </c>
      <c r="E1599" s="4">
        <f t="shared" si="30"/>
        <v>-323.19999999995582</v>
      </c>
      <c r="F1599"/>
      <c r="H1599" s="10"/>
      <c r="R1599"/>
    </row>
    <row r="1600" spans="1:18">
      <c r="A1600" s="8">
        <v>40704</v>
      </c>
      <c r="B1600" s="9" t="s">
        <v>892</v>
      </c>
      <c r="C1600" s="63"/>
      <c r="D1600" s="63">
        <v>1300</v>
      </c>
      <c r="E1600" s="4">
        <f t="shared" si="30"/>
        <v>976.80000000004418</v>
      </c>
      <c r="F1600"/>
      <c r="H1600" s="10"/>
      <c r="R1600"/>
    </row>
    <row r="1601" spans="1:18">
      <c r="A1601" s="8">
        <v>40706</v>
      </c>
      <c r="B1601" s="9" t="s">
        <v>392</v>
      </c>
      <c r="C1601" s="63">
        <v>193.62</v>
      </c>
      <c r="D1601" s="63"/>
      <c r="E1601" s="4">
        <f t="shared" si="30"/>
        <v>783.18000000004417</v>
      </c>
      <c r="F1601"/>
      <c r="H1601" s="10"/>
      <c r="R1601"/>
    </row>
    <row r="1602" spans="1:18">
      <c r="A1602" s="8">
        <v>40709</v>
      </c>
      <c r="B1602" s="9" t="s">
        <v>400</v>
      </c>
      <c r="C1602" s="63">
        <v>181.15</v>
      </c>
      <c r="D1602" s="63"/>
      <c r="E1602" s="4">
        <f t="shared" si="30"/>
        <v>602.0300000000442</v>
      </c>
      <c r="F1602"/>
      <c r="H1602" s="10"/>
      <c r="R1602"/>
    </row>
    <row r="1603" spans="1:18">
      <c r="A1603" s="8">
        <v>40709</v>
      </c>
      <c r="B1603" s="9" t="s">
        <v>413</v>
      </c>
      <c r="C1603" s="63">
        <v>175</v>
      </c>
      <c r="D1603" s="63"/>
      <c r="E1603" s="4">
        <f t="shared" si="30"/>
        <v>427.0300000000442</v>
      </c>
      <c r="F1603"/>
      <c r="H1603" s="10"/>
      <c r="R1603"/>
    </row>
    <row r="1604" spans="1:18">
      <c r="A1604" s="8">
        <v>40709</v>
      </c>
      <c r="B1604" s="9" t="s">
        <v>1492</v>
      </c>
      <c r="C1604" s="63"/>
      <c r="D1604" s="63">
        <v>483</v>
      </c>
      <c r="E1604" s="4">
        <f t="shared" ref="E1604:E1667" si="31">E1603-C1604+D1604</f>
        <v>910.0300000000442</v>
      </c>
      <c r="F1604"/>
      <c r="H1604" s="10"/>
      <c r="R1604"/>
    </row>
    <row r="1605" spans="1:18">
      <c r="A1605" s="8">
        <v>40709</v>
      </c>
      <c r="B1605" s="9" t="s">
        <v>892</v>
      </c>
      <c r="C1605" s="63"/>
      <c r="D1605" s="63">
        <v>2000</v>
      </c>
      <c r="E1605" s="4">
        <f t="shared" si="31"/>
        <v>2910.0300000000443</v>
      </c>
      <c r="F1605"/>
      <c r="H1605" s="10"/>
      <c r="R1605"/>
    </row>
    <row r="1606" spans="1:18">
      <c r="A1606" s="8">
        <v>40714</v>
      </c>
      <c r="B1606" s="9" t="s">
        <v>1492</v>
      </c>
      <c r="C1606" s="63"/>
      <c r="D1606" s="63">
        <v>58.2</v>
      </c>
      <c r="E1606" s="4">
        <f t="shared" si="31"/>
        <v>2968.2300000000441</v>
      </c>
      <c r="F1606"/>
      <c r="H1606" s="10"/>
      <c r="R1606"/>
    </row>
    <row r="1607" spans="1:18">
      <c r="A1607" s="8">
        <v>40714</v>
      </c>
      <c r="B1607" s="9" t="s">
        <v>892</v>
      </c>
      <c r="C1607" s="63"/>
      <c r="D1607" s="63">
        <v>1213</v>
      </c>
      <c r="E1607" s="4">
        <f t="shared" si="31"/>
        <v>4181.2300000000441</v>
      </c>
      <c r="F1607"/>
      <c r="H1607" s="10"/>
      <c r="R1607"/>
    </row>
    <row r="1608" spans="1:18">
      <c r="A1608" s="8">
        <v>40714</v>
      </c>
      <c r="B1608" s="9" t="s">
        <v>1040</v>
      </c>
      <c r="C1608" s="63"/>
      <c r="D1608" s="63">
        <v>282.5</v>
      </c>
      <c r="E1608" s="4">
        <f t="shared" si="31"/>
        <v>4463.7300000000441</v>
      </c>
      <c r="F1608"/>
      <c r="H1608" s="10"/>
      <c r="R1608"/>
    </row>
    <row r="1609" spans="1:18">
      <c r="A1609" s="8">
        <v>40714</v>
      </c>
      <c r="B1609" s="9" t="s">
        <v>1452</v>
      </c>
      <c r="C1609" s="63">
        <v>221.93</v>
      </c>
      <c r="D1609" s="63"/>
      <c r="E1609" s="4">
        <f t="shared" si="31"/>
        <v>4241.8000000000438</v>
      </c>
      <c r="F1609"/>
      <c r="H1609" s="10"/>
      <c r="R1609"/>
    </row>
    <row r="1610" spans="1:18">
      <c r="A1610" s="8">
        <v>40715</v>
      </c>
      <c r="B1610" s="9" t="s">
        <v>411</v>
      </c>
      <c r="C1610" s="63">
        <v>236.24</v>
      </c>
      <c r="D1610" s="63"/>
      <c r="E1610" s="4">
        <f t="shared" si="31"/>
        <v>4005.5600000000441</v>
      </c>
      <c r="F1610"/>
      <c r="H1610" s="10"/>
      <c r="R1610"/>
    </row>
    <row r="1611" spans="1:18">
      <c r="A1611" s="8">
        <v>40715</v>
      </c>
      <c r="B1611" s="9" t="s">
        <v>405</v>
      </c>
      <c r="C1611" s="63">
        <v>90</v>
      </c>
      <c r="D1611" s="63"/>
      <c r="E1611" s="4">
        <f t="shared" si="31"/>
        <v>3915.5600000000441</v>
      </c>
      <c r="F1611"/>
      <c r="H1611" s="10"/>
      <c r="R1611"/>
    </row>
    <row r="1612" spans="1:18">
      <c r="A1612" s="8">
        <v>40715</v>
      </c>
      <c r="B1612" s="9" t="s">
        <v>1492</v>
      </c>
      <c r="C1612" s="63"/>
      <c r="D1612" s="63">
        <v>79</v>
      </c>
      <c r="E1612" s="4">
        <f t="shared" si="31"/>
        <v>3994.5600000000441</v>
      </c>
    </row>
    <row r="1613" spans="1:18">
      <c r="A1613" s="8">
        <v>40715</v>
      </c>
      <c r="B1613" s="9" t="s">
        <v>1040</v>
      </c>
      <c r="C1613" s="63"/>
      <c r="D1613" s="63">
        <v>67.5</v>
      </c>
      <c r="E1613" s="4">
        <f t="shared" si="31"/>
        <v>4062.0600000000441</v>
      </c>
    </row>
    <row r="1614" spans="1:18">
      <c r="A1614" s="8">
        <v>40717</v>
      </c>
      <c r="B1614" s="9" t="s">
        <v>421</v>
      </c>
      <c r="C1614" s="63">
        <v>2001.89</v>
      </c>
      <c r="D1614" s="63"/>
      <c r="E1614" s="4">
        <f t="shared" si="31"/>
        <v>2060.1700000000437</v>
      </c>
    </row>
    <row r="1615" spans="1:18">
      <c r="A1615" s="8">
        <v>40718</v>
      </c>
      <c r="B1615" s="9" t="s">
        <v>406</v>
      </c>
      <c r="C1615" s="63">
        <v>111.9</v>
      </c>
      <c r="D1615" s="63"/>
      <c r="E1615" s="4">
        <f t="shared" si="31"/>
        <v>1948.2700000000436</v>
      </c>
    </row>
    <row r="1616" spans="1:18">
      <c r="A1616" s="8">
        <v>40718</v>
      </c>
      <c r="B1616" s="9" t="s">
        <v>431</v>
      </c>
      <c r="C1616" s="63">
        <v>66.790000000000006</v>
      </c>
      <c r="D1616" s="63"/>
      <c r="E1616" s="4">
        <f t="shared" si="31"/>
        <v>1881.4800000000437</v>
      </c>
    </row>
    <row r="1617" spans="1:5">
      <c r="A1617" s="8">
        <v>40718</v>
      </c>
      <c r="B1617" s="9" t="s">
        <v>892</v>
      </c>
      <c r="C1617" s="63"/>
      <c r="D1617" s="63">
        <v>506</v>
      </c>
      <c r="E1617" s="4">
        <f t="shared" si="31"/>
        <v>2387.4800000000437</v>
      </c>
    </row>
    <row r="1618" spans="1:5">
      <c r="A1618" s="8">
        <v>40718</v>
      </c>
      <c r="B1618" s="9" t="s">
        <v>1040</v>
      </c>
      <c r="C1618" s="63"/>
      <c r="D1618" s="63">
        <v>120</v>
      </c>
      <c r="E1618" s="4">
        <f t="shared" si="31"/>
        <v>2507.4800000000437</v>
      </c>
    </row>
    <row r="1619" spans="1:5">
      <c r="A1619" s="8">
        <v>40719</v>
      </c>
      <c r="B1619" s="9" t="s">
        <v>423</v>
      </c>
      <c r="C1619" s="63">
        <v>138.36000000000001</v>
      </c>
      <c r="D1619" s="63"/>
      <c r="E1619" s="4">
        <f t="shared" si="31"/>
        <v>2369.1200000000435</v>
      </c>
    </row>
    <row r="1620" spans="1:5">
      <c r="A1620" s="8">
        <v>40719</v>
      </c>
      <c r="B1620" s="9" t="s">
        <v>433</v>
      </c>
      <c r="C1620" s="63">
        <v>111.9</v>
      </c>
      <c r="D1620" s="63"/>
      <c r="E1620" s="4">
        <f t="shared" si="31"/>
        <v>2257.2200000000435</v>
      </c>
    </row>
    <row r="1621" spans="1:5">
      <c r="A1621" s="8">
        <v>40719</v>
      </c>
      <c r="B1621" s="9" t="s">
        <v>429</v>
      </c>
      <c r="C1621" s="63">
        <v>330</v>
      </c>
      <c r="D1621" s="63"/>
      <c r="E1621" s="4">
        <f t="shared" si="31"/>
        <v>1927.2200000000435</v>
      </c>
    </row>
    <row r="1622" spans="1:5">
      <c r="A1622" s="8">
        <v>40721</v>
      </c>
      <c r="B1622" s="9" t="s">
        <v>412</v>
      </c>
      <c r="C1622" s="63">
        <v>108.18</v>
      </c>
      <c r="D1622" s="63"/>
      <c r="E1622" s="4">
        <f t="shared" si="31"/>
        <v>1819.0400000000434</v>
      </c>
    </row>
    <row r="1623" spans="1:5">
      <c r="A1623" s="8">
        <v>40721</v>
      </c>
      <c r="B1623" s="9" t="s">
        <v>1492</v>
      </c>
      <c r="C1623" s="63"/>
      <c r="D1623" s="63">
        <v>96</v>
      </c>
      <c r="E1623" s="4">
        <f t="shared" si="31"/>
        <v>1915.0400000000434</v>
      </c>
    </row>
    <row r="1624" spans="1:5">
      <c r="A1624" s="8">
        <v>40722</v>
      </c>
      <c r="B1624" s="9" t="s">
        <v>410</v>
      </c>
      <c r="C1624" s="63">
        <v>42</v>
      </c>
      <c r="D1624" s="63"/>
      <c r="E1624" s="4">
        <f t="shared" si="31"/>
        <v>1873.0400000000434</v>
      </c>
    </row>
    <row r="1625" spans="1:5">
      <c r="A1625" s="8">
        <v>40722</v>
      </c>
      <c r="B1625" s="9" t="s">
        <v>424</v>
      </c>
      <c r="C1625" s="63">
        <v>94</v>
      </c>
      <c r="D1625" s="63"/>
      <c r="E1625" s="4">
        <f t="shared" si="31"/>
        <v>1779.0400000000434</v>
      </c>
    </row>
    <row r="1626" spans="1:5">
      <c r="A1626" s="8">
        <v>40722</v>
      </c>
      <c r="B1626" s="9" t="s">
        <v>892</v>
      </c>
      <c r="C1626" s="63"/>
      <c r="D1626" s="63">
        <v>105</v>
      </c>
      <c r="E1626" s="4">
        <f t="shared" si="31"/>
        <v>1884.0400000000434</v>
      </c>
    </row>
    <row r="1627" spans="1:5">
      <c r="A1627" s="8">
        <v>40722</v>
      </c>
      <c r="B1627" s="9" t="s">
        <v>892</v>
      </c>
      <c r="C1627" s="63"/>
      <c r="D1627" s="63">
        <v>2400</v>
      </c>
      <c r="E1627" s="4">
        <f t="shared" si="31"/>
        <v>4284.0400000000436</v>
      </c>
    </row>
    <row r="1628" spans="1:5">
      <c r="A1628" s="8">
        <v>40722</v>
      </c>
      <c r="B1628" s="9" t="s">
        <v>1041</v>
      </c>
      <c r="C1628" s="63">
        <v>109</v>
      </c>
      <c r="D1628" s="63"/>
      <c r="E1628" s="4">
        <f t="shared" si="31"/>
        <v>4175.0400000000436</v>
      </c>
    </row>
    <row r="1629" spans="1:5">
      <c r="A1629" s="8">
        <v>40724</v>
      </c>
      <c r="B1629" s="9" t="s">
        <v>443</v>
      </c>
      <c r="C1629" s="63">
        <v>2400</v>
      </c>
      <c r="D1629" s="63"/>
      <c r="E1629" s="4">
        <f t="shared" si="31"/>
        <v>1775.0400000000436</v>
      </c>
    </row>
    <row r="1630" spans="1:5">
      <c r="A1630" s="8">
        <v>40725</v>
      </c>
      <c r="B1630" s="9" t="s">
        <v>432</v>
      </c>
      <c r="C1630" s="63">
        <v>120</v>
      </c>
      <c r="D1630" s="63"/>
      <c r="E1630" s="4">
        <f t="shared" si="31"/>
        <v>1655.0400000000436</v>
      </c>
    </row>
    <row r="1631" spans="1:5">
      <c r="A1631" s="8">
        <v>40729</v>
      </c>
      <c r="B1631" s="9" t="s">
        <v>407</v>
      </c>
      <c r="C1631" s="63">
        <v>165.05</v>
      </c>
      <c r="D1631" s="63"/>
      <c r="E1631" s="4">
        <f t="shared" si="31"/>
        <v>1489.9900000000437</v>
      </c>
    </row>
    <row r="1632" spans="1:5">
      <c r="A1632" s="8">
        <v>40729</v>
      </c>
      <c r="B1632" s="9" t="s">
        <v>420</v>
      </c>
      <c r="C1632" s="63">
        <v>233</v>
      </c>
      <c r="D1632" s="63"/>
      <c r="E1632" s="4">
        <f t="shared" si="31"/>
        <v>1256.9900000000437</v>
      </c>
    </row>
    <row r="1633" spans="1:18">
      <c r="A1633" s="8">
        <v>40729</v>
      </c>
      <c r="B1633" s="9" t="s">
        <v>445</v>
      </c>
      <c r="C1633" s="63">
        <v>688.5</v>
      </c>
      <c r="D1633" s="63"/>
      <c r="E1633" s="4">
        <f t="shared" si="31"/>
        <v>568.49000000004366</v>
      </c>
    </row>
    <row r="1634" spans="1:18">
      <c r="A1634" s="8">
        <v>40729</v>
      </c>
      <c r="B1634" s="9" t="s">
        <v>1492</v>
      </c>
      <c r="C1634" s="63"/>
      <c r="D1634" s="63">
        <v>38</v>
      </c>
      <c r="E1634" s="4">
        <f t="shared" si="31"/>
        <v>606.49000000004366</v>
      </c>
    </row>
    <row r="1635" spans="1:18">
      <c r="A1635" s="8">
        <v>40729</v>
      </c>
      <c r="B1635" s="9" t="s">
        <v>892</v>
      </c>
      <c r="C1635" s="63"/>
      <c r="D1635" s="63">
        <v>180</v>
      </c>
      <c r="E1635" s="4">
        <f t="shared" si="31"/>
        <v>786.49000000004366</v>
      </c>
    </row>
    <row r="1636" spans="1:18" s="6" customFormat="1">
      <c r="A1636" s="8">
        <v>40729</v>
      </c>
      <c r="B1636" s="9" t="s">
        <v>892</v>
      </c>
      <c r="C1636" s="63"/>
      <c r="D1636" s="63">
        <v>600</v>
      </c>
      <c r="E1636" s="4">
        <f t="shared" si="31"/>
        <v>1386.4900000000437</v>
      </c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</row>
    <row r="1637" spans="1:18">
      <c r="A1637" s="8">
        <v>40729</v>
      </c>
      <c r="B1637" s="9" t="s">
        <v>1040</v>
      </c>
      <c r="C1637" s="63"/>
      <c r="D1637" s="63">
        <v>545</v>
      </c>
      <c r="E1637" s="4">
        <f t="shared" si="31"/>
        <v>1931.4900000000437</v>
      </c>
    </row>
    <row r="1638" spans="1:18">
      <c r="A1638" s="8">
        <v>40730</v>
      </c>
      <c r="B1638" s="9" t="s">
        <v>438</v>
      </c>
      <c r="C1638" s="63">
        <v>404</v>
      </c>
      <c r="D1638" s="63"/>
      <c r="E1638" s="4">
        <f t="shared" si="31"/>
        <v>1527.4900000000437</v>
      </c>
    </row>
    <row r="1639" spans="1:18">
      <c r="A1639" s="8">
        <v>40730</v>
      </c>
      <c r="B1639" s="9" t="s">
        <v>449</v>
      </c>
      <c r="C1639" s="63">
        <v>545</v>
      </c>
      <c r="D1639" s="63"/>
      <c r="E1639" s="4">
        <f t="shared" si="31"/>
        <v>982.49000000004366</v>
      </c>
    </row>
    <row r="1640" spans="1:18">
      <c r="A1640" s="8">
        <v>40730</v>
      </c>
      <c r="B1640" s="9" t="s">
        <v>892</v>
      </c>
      <c r="C1640" s="63"/>
      <c r="D1640" s="63">
        <v>200</v>
      </c>
      <c r="E1640" s="4">
        <f t="shared" si="31"/>
        <v>1182.4900000000437</v>
      </c>
    </row>
    <row r="1641" spans="1:18">
      <c r="A1641" s="8">
        <v>40731</v>
      </c>
      <c r="B1641" s="9" t="s">
        <v>408</v>
      </c>
      <c r="C1641" s="63">
        <v>108.36</v>
      </c>
      <c r="D1641" s="63"/>
      <c r="E1641" s="4">
        <f t="shared" si="31"/>
        <v>1074.1300000000438</v>
      </c>
    </row>
    <row r="1642" spans="1:18">
      <c r="A1642" s="8">
        <v>40732</v>
      </c>
      <c r="B1642" s="9" t="s">
        <v>419</v>
      </c>
      <c r="C1642" s="63">
        <v>123</v>
      </c>
      <c r="D1642" s="63"/>
      <c r="E1642" s="4">
        <f t="shared" si="31"/>
        <v>951.13000000004376</v>
      </c>
    </row>
    <row r="1643" spans="1:18">
      <c r="A1643" s="8">
        <v>40732</v>
      </c>
      <c r="B1643" s="9" t="s">
        <v>892</v>
      </c>
      <c r="C1643" s="63"/>
      <c r="D1643" s="63">
        <v>590</v>
      </c>
      <c r="E1643" s="4">
        <f t="shared" si="31"/>
        <v>1541.1300000000438</v>
      </c>
    </row>
    <row r="1644" spans="1:18">
      <c r="A1644" s="8">
        <v>40732</v>
      </c>
      <c r="B1644" s="9" t="s">
        <v>892</v>
      </c>
      <c r="C1644" s="63"/>
      <c r="D1644" s="63">
        <v>200</v>
      </c>
      <c r="E1644" s="4">
        <f t="shared" si="31"/>
        <v>1741.1300000000438</v>
      </c>
    </row>
    <row r="1645" spans="1:18">
      <c r="A1645" s="8">
        <v>40732</v>
      </c>
      <c r="B1645" s="9" t="s">
        <v>1040</v>
      </c>
      <c r="C1645" s="63"/>
      <c r="D1645" s="63">
        <v>40</v>
      </c>
      <c r="E1645" s="4">
        <f t="shared" si="31"/>
        <v>1781.1300000000438</v>
      </c>
    </row>
    <row r="1646" spans="1:18">
      <c r="A1646" s="8">
        <v>40734</v>
      </c>
      <c r="B1646" s="9" t="s">
        <v>418</v>
      </c>
      <c r="C1646" s="63">
        <v>340</v>
      </c>
      <c r="D1646" s="63"/>
      <c r="E1646" s="4">
        <f t="shared" si="31"/>
        <v>1441.1300000000438</v>
      </c>
    </row>
    <row r="1647" spans="1:18">
      <c r="A1647" s="8">
        <v>40734</v>
      </c>
      <c r="B1647" s="9" t="s">
        <v>417</v>
      </c>
      <c r="C1647" s="63">
        <v>103.52</v>
      </c>
      <c r="D1647" s="63"/>
      <c r="E1647" s="4">
        <f t="shared" si="31"/>
        <v>1337.6100000000438</v>
      </c>
    </row>
    <row r="1648" spans="1:18">
      <c r="A1648" s="8">
        <v>40734</v>
      </c>
      <c r="B1648" s="9" t="s">
        <v>454</v>
      </c>
      <c r="C1648" s="63">
        <v>186.04</v>
      </c>
      <c r="D1648" s="63"/>
      <c r="E1648" s="4">
        <f t="shared" si="31"/>
        <v>1151.5700000000438</v>
      </c>
    </row>
    <row r="1649" spans="1:5">
      <c r="A1649" s="8">
        <v>40734</v>
      </c>
      <c r="B1649" s="9" t="s">
        <v>453</v>
      </c>
      <c r="C1649" s="63">
        <v>1000</v>
      </c>
      <c r="D1649" s="63"/>
      <c r="E1649" s="4">
        <f t="shared" si="31"/>
        <v>151.57000000004382</v>
      </c>
    </row>
    <row r="1650" spans="1:5">
      <c r="A1650" s="8">
        <v>40734</v>
      </c>
      <c r="B1650" s="9" t="s">
        <v>455</v>
      </c>
      <c r="C1650" s="63">
        <v>0</v>
      </c>
      <c r="D1650" s="63"/>
      <c r="E1650" s="4">
        <f t="shared" si="31"/>
        <v>151.57000000004382</v>
      </c>
    </row>
    <row r="1651" spans="1:5">
      <c r="A1651" s="8">
        <v>40736</v>
      </c>
      <c r="B1651" s="9" t="s">
        <v>414</v>
      </c>
      <c r="C1651" s="63">
        <v>211.08</v>
      </c>
      <c r="D1651" s="63"/>
      <c r="E1651" s="4">
        <f t="shared" si="31"/>
        <v>-59.509999999956193</v>
      </c>
    </row>
    <row r="1652" spans="1:5">
      <c r="A1652" s="8">
        <v>40736</v>
      </c>
      <c r="B1652" s="9" t="s">
        <v>1492</v>
      </c>
      <c r="C1652" s="63"/>
      <c r="D1652" s="63">
        <v>625</v>
      </c>
      <c r="E1652" s="4">
        <f t="shared" si="31"/>
        <v>565.49000000004378</v>
      </c>
    </row>
    <row r="1653" spans="1:5">
      <c r="A1653" s="8">
        <v>40736</v>
      </c>
      <c r="B1653" s="9" t="s">
        <v>892</v>
      </c>
      <c r="C1653" s="63"/>
      <c r="D1653" s="63">
        <v>1000</v>
      </c>
      <c r="E1653" s="4">
        <f t="shared" si="31"/>
        <v>1565.4900000000439</v>
      </c>
    </row>
    <row r="1654" spans="1:5">
      <c r="A1654" s="8">
        <v>40739</v>
      </c>
      <c r="B1654" s="9" t="s">
        <v>446</v>
      </c>
      <c r="C1654" s="63">
        <v>2314.69</v>
      </c>
      <c r="D1654" s="63"/>
      <c r="E1654" s="4">
        <f t="shared" si="31"/>
        <v>-749.19999999995616</v>
      </c>
    </row>
    <row r="1655" spans="1:5">
      <c r="A1655" s="8">
        <v>40739</v>
      </c>
      <c r="B1655" s="9" t="s">
        <v>1492</v>
      </c>
      <c r="C1655" s="63"/>
      <c r="D1655" s="63">
        <v>323</v>
      </c>
      <c r="E1655" s="4">
        <f t="shared" si="31"/>
        <v>-426.19999999995616</v>
      </c>
    </row>
    <row r="1656" spans="1:5">
      <c r="A1656" s="8">
        <v>40739</v>
      </c>
      <c r="B1656" s="9" t="s">
        <v>892</v>
      </c>
      <c r="C1656" s="63"/>
      <c r="D1656" s="63">
        <v>675</v>
      </c>
      <c r="E1656" s="4">
        <f t="shared" si="31"/>
        <v>248.80000000004384</v>
      </c>
    </row>
    <row r="1657" spans="1:5">
      <c r="A1657" s="8">
        <v>40739</v>
      </c>
      <c r="B1657" s="9" t="s">
        <v>892</v>
      </c>
      <c r="C1657" s="63"/>
      <c r="D1657" s="63">
        <v>800</v>
      </c>
      <c r="E1657" s="4">
        <f t="shared" si="31"/>
        <v>1048.8000000000438</v>
      </c>
    </row>
    <row r="1658" spans="1:5">
      <c r="A1658" s="8">
        <v>40739</v>
      </c>
      <c r="B1658" s="9" t="s">
        <v>1040</v>
      </c>
      <c r="C1658" s="63"/>
      <c r="D1658" s="63">
        <v>27</v>
      </c>
      <c r="E1658" s="4">
        <f t="shared" si="31"/>
        <v>1075.8000000000438</v>
      </c>
    </row>
    <row r="1659" spans="1:5">
      <c r="A1659" s="8">
        <v>40740</v>
      </c>
      <c r="B1659" s="9" t="s">
        <v>427</v>
      </c>
      <c r="C1659" s="63">
        <v>260</v>
      </c>
      <c r="D1659" s="63"/>
      <c r="E1659" s="4">
        <f t="shared" si="31"/>
        <v>815.80000000004384</v>
      </c>
    </row>
    <row r="1660" spans="1:5">
      <c r="A1660" s="8">
        <v>40740</v>
      </c>
      <c r="B1660" s="9" t="s">
        <v>450</v>
      </c>
      <c r="C1660" s="63">
        <v>132</v>
      </c>
      <c r="D1660" s="63"/>
      <c r="E1660" s="4">
        <f t="shared" si="31"/>
        <v>683.80000000004384</v>
      </c>
    </row>
    <row r="1661" spans="1:5">
      <c r="A1661" s="8">
        <v>40743</v>
      </c>
      <c r="B1661" s="9" t="s">
        <v>415</v>
      </c>
      <c r="C1661" s="63">
        <v>117.78</v>
      </c>
      <c r="D1661" s="63"/>
      <c r="E1661" s="4">
        <f t="shared" si="31"/>
        <v>566.02000000004386</v>
      </c>
    </row>
    <row r="1662" spans="1:5">
      <c r="A1662" s="8">
        <v>40743</v>
      </c>
      <c r="B1662" s="9" t="s">
        <v>1492</v>
      </c>
      <c r="C1662" s="63"/>
      <c r="D1662" s="63">
        <v>50</v>
      </c>
      <c r="E1662" s="4">
        <f t="shared" si="31"/>
        <v>616.02000000004386</v>
      </c>
    </row>
    <row r="1663" spans="1:5">
      <c r="A1663" s="8">
        <v>40744</v>
      </c>
      <c r="B1663" s="9" t="s">
        <v>416</v>
      </c>
      <c r="C1663" s="63">
        <v>127.28</v>
      </c>
      <c r="D1663" s="63"/>
      <c r="E1663" s="4">
        <f t="shared" si="31"/>
        <v>488.74000000004389</v>
      </c>
    </row>
    <row r="1664" spans="1:5">
      <c r="A1664" s="8">
        <v>40744</v>
      </c>
      <c r="B1664" s="9" t="s">
        <v>457</v>
      </c>
      <c r="C1664" s="63">
        <v>247</v>
      </c>
      <c r="D1664" s="63"/>
      <c r="E1664" s="4">
        <f t="shared" si="31"/>
        <v>241.74000000004389</v>
      </c>
    </row>
    <row r="1665" spans="1:5">
      <c r="A1665" s="8">
        <v>40744</v>
      </c>
      <c r="B1665" s="9" t="s">
        <v>1452</v>
      </c>
      <c r="C1665" s="63">
        <v>327.16000000000003</v>
      </c>
      <c r="D1665" s="63"/>
      <c r="E1665" s="4">
        <f t="shared" si="31"/>
        <v>-85.419999999956133</v>
      </c>
    </row>
    <row r="1666" spans="1:5">
      <c r="A1666" s="8">
        <v>40745</v>
      </c>
      <c r="B1666" s="9" t="s">
        <v>437</v>
      </c>
      <c r="C1666" s="63">
        <v>84</v>
      </c>
      <c r="D1666" s="63"/>
      <c r="E1666" s="4">
        <f t="shared" si="31"/>
        <v>-169.41999999995613</v>
      </c>
    </row>
    <row r="1667" spans="1:5">
      <c r="A1667" s="8">
        <v>40745</v>
      </c>
      <c r="B1667" s="9" t="s">
        <v>1041</v>
      </c>
      <c r="C1667" s="63">
        <v>15</v>
      </c>
      <c r="D1667" s="63"/>
      <c r="E1667" s="4">
        <f t="shared" si="31"/>
        <v>-184.41999999995613</v>
      </c>
    </row>
    <row r="1668" spans="1:5">
      <c r="A1668" s="8">
        <v>40749</v>
      </c>
      <c r="B1668" s="9" t="s">
        <v>426</v>
      </c>
      <c r="C1668" s="63">
        <v>369.48</v>
      </c>
      <c r="D1668" s="63"/>
      <c r="E1668" s="4">
        <f t="shared" ref="E1668:E1731" si="32">E1667-C1668+D1668</f>
        <v>-553.89999999995621</v>
      </c>
    </row>
    <row r="1669" spans="1:5">
      <c r="A1669" s="8">
        <v>40749</v>
      </c>
      <c r="B1669" s="9" t="s">
        <v>441</v>
      </c>
      <c r="C1669" s="63">
        <v>64</v>
      </c>
      <c r="D1669" s="63"/>
      <c r="E1669" s="4">
        <f t="shared" si="32"/>
        <v>-617.89999999995621</v>
      </c>
    </row>
    <row r="1670" spans="1:5">
      <c r="A1670" s="8">
        <v>40749</v>
      </c>
      <c r="B1670" s="9" t="s">
        <v>442</v>
      </c>
      <c r="C1670" s="63">
        <v>42</v>
      </c>
      <c r="D1670" s="63"/>
      <c r="E1670" s="4">
        <f t="shared" si="32"/>
        <v>-659.89999999995621</v>
      </c>
    </row>
    <row r="1671" spans="1:5">
      <c r="A1671" s="8">
        <v>40749</v>
      </c>
      <c r="B1671" s="9" t="s">
        <v>469</v>
      </c>
      <c r="C1671" s="63"/>
      <c r="D1671" s="63"/>
      <c r="E1671" s="4">
        <f t="shared" si="32"/>
        <v>-659.89999999995621</v>
      </c>
    </row>
    <row r="1672" spans="1:5">
      <c r="A1672" s="8">
        <v>40749</v>
      </c>
      <c r="B1672" s="9" t="s">
        <v>892</v>
      </c>
      <c r="C1672" s="63"/>
      <c r="D1672" s="63">
        <v>475</v>
      </c>
      <c r="E1672" s="4">
        <f t="shared" si="32"/>
        <v>-184.89999999995621</v>
      </c>
    </row>
    <row r="1673" spans="1:5">
      <c r="A1673" s="8">
        <v>40749</v>
      </c>
      <c r="B1673" s="9" t="s">
        <v>892</v>
      </c>
      <c r="C1673" s="63"/>
      <c r="D1673" s="63">
        <v>111</v>
      </c>
      <c r="E1673" s="4">
        <f t="shared" si="32"/>
        <v>-73.899999999956208</v>
      </c>
    </row>
    <row r="1674" spans="1:5">
      <c r="A1674" s="8">
        <v>40749</v>
      </c>
      <c r="B1674" s="9" t="s">
        <v>1040</v>
      </c>
      <c r="C1674" s="63"/>
      <c r="D1674" s="63">
        <v>70</v>
      </c>
      <c r="E1674" s="4">
        <f t="shared" si="32"/>
        <v>-3.8999999999562078</v>
      </c>
    </row>
    <row r="1675" spans="1:5">
      <c r="A1675" s="8">
        <v>40749</v>
      </c>
      <c r="B1675" s="9" t="s">
        <v>1041</v>
      </c>
      <c r="C1675" s="63">
        <v>109</v>
      </c>
      <c r="D1675" s="63"/>
      <c r="E1675" s="4">
        <f t="shared" si="32"/>
        <v>-112.89999999995621</v>
      </c>
    </row>
    <row r="1676" spans="1:5">
      <c r="A1676" s="8">
        <v>40749</v>
      </c>
      <c r="B1676" s="9" t="s">
        <v>1041</v>
      </c>
      <c r="C1676" s="63">
        <v>21.5</v>
      </c>
      <c r="D1676" s="63"/>
      <c r="E1676" s="4">
        <f t="shared" si="32"/>
        <v>-134.39999999995621</v>
      </c>
    </row>
    <row r="1677" spans="1:5">
      <c r="A1677" s="8">
        <v>40750</v>
      </c>
      <c r="B1677" s="9" t="s">
        <v>425</v>
      </c>
      <c r="C1677" s="63">
        <v>154.69999999999999</v>
      </c>
      <c r="D1677" s="63"/>
      <c r="E1677" s="4">
        <f t="shared" si="32"/>
        <v>-289.0999999999562</v>
      </c>
    </row>
    <row r="1678" spans="1:5">
      <c r="A1678" s="8">
        <v>40750</v>
      </c>
      <c r="B1678" s="9" t="s">
        <v>1492</v>
      </c>
      <c r="C1678" s="63"/>
      <c r="D1678" s="63">
        <v>800</v>
      </c>
      <c r="E1678" s="4">
        <f t="shared" si="32"/>
        <v>510.9000000000438</v>
      </c>
    </row>
    <row r="1679" spans="1:5">
      <c r="A1679" s="8">
        <v>40756</v>
      </c>
      <c r="B1679" s="9" t="s">
        <v>430</v>
      </c>
      <c r="C1679" s="63">
        <v>42.64</v>
      </c>
      <c r="D1679" s="63"/>
      <c r="E1679" s="4">
        <f t="shared" si="32"/>
        <v>468.26000000004382</v>
      </c>
    </row>
    <row r="1680" spans="1:5">
      <c r="A1680" s="8">
        <v>40756</v>
      </c>
      <c r="B1680" s="9" t="s">
        <v>448</v>
      </c>
      <c r="C1680" s="63">
        <v>340</v>
      </c>
      <c r="D1680" s="63"/>
      <c r="E1680" s="4">
        <f t="shared" si="32"/>
        <v>128.26000000004382</v>
      </c>
    </row>
    <row r="1681" spans="1:5">
      <c r="A1681" s="8">
        <v>40756</v>
      </c>
      <c r="B1681" s="9" t="s">
        <v>466</v>
      </c>
      <c r="C1681" s="63">
        <v>26.03</v>
      </c>
      <c r="D1681" s="63"/>
      <c r="E1681" s="4">
        <f t="shared" si="32"/>
        <v>102.23000000004382</v>
      </c>
    </row>
    <row r="1682" spans="1:5">
      <c r="A1682" s="8">
        <v>40756</v>
      </c>
      <c r="B1682" s="9" t="s">
        <v>473</v>
      </c>
      <c r="C1682" s="63"/>
      <c r="D1682" s="63"/>
      <c r="E1682" s="4">
        <f t="shared" si="32"/>
        <v>102.23000000004382</v>
      </c>
    </row>
    <row r="1683" spans="1:5">
      <c r="A1683" s="8">
        <v>40756</v>
      </c>
      <c r="B1683" s="9" t="s">
        <v>1492</v>
      </c>
      <c r="C1683" s="63"/>
      <c r="D1683" s="63">
        <v>57.9</v>
      </c>
      <c r="E1683" s="4">
        <f t="shared" si="32"/>
        <v>160.13000000004382</v>
      </c>
    </row>
    <row r="1684" spans="1:5">
      <c r="A1684" s="8">
        <v>40756</v>
      </c>
      <c r="B1684" s="9" t="s">
        <v>892</v>
      </c>
      <c r="C1684" s="63"/>
      <c r="D1684" s="63">
        <v>250</v>
      </c>
      <c r="E1684" s="4">
        <f t="shared" si="32"/>
        <v>410.13000000004382</v>
      </c>
    </row>
    <row r="1685" spans="1:5">
      <c r="A1685" s="8">
        <v>40756</v>
      </c>
      <c r="B1685" s="9" t="s">
        <v>892</v>
      </c>
      <c r="C1685" s="63"/>
      <c r="D1685" s="63">
        <v>200</v>
      </c>
      <c r="E1685" s="4">
        <f t="shared" si="32"/>
        <v>610.13000000004376</v>
      </c>
    </row>
    <row r="1686" spans="1:5">
      <c r="A1686" s="8">
        <v>40758</v>
      </c>
      <c r="B1686" s="9" t="s">
        <v>439</v>
      </c>
      <c r="C1686" s="63">
        <v>339.01</v>
      </c>
      <c r="D1686" s="63"/>
      <c r="E1686" s="4">
        <f t="shared" si="32"/>
        <v>271.12000000004377</v>
      </c>
    </row>
    <row r="1687" spans="1:5">
      <c r="A1687" s="8">
        <v>40758</v>
      </c>
      <c r="B1687" s="9" t="s">
        <v>1492</v>
      </c>
      <c r="C1687" s="63"/>
      <c r="D1687" s="63">
        <v>400</v>
      </c>
      <c r="E1687" s="4">
        <f t="shared" si="32"/>
        <v>671.12000000004377</v>
      </c>
    </row>
    <row r="1688" spans="1:5">
      <c r="A1688" s="8">
        <v>40759</v>
      </c>
      <c r="B1688" s="9" t="s">
        <v>440</v>
      </c>
      <c r="C1688" s="63">
        <v>63.67</v>
      </c>
      <c r="D1688" s="63"/>
      <c r="E1688" s="4">
        <f t="shared" si="32"/>
        <v>607.45000000004381</v>
      </c>
    </row>
    <row r="1689" spans="1:5">
      <c r="A1689" s="8">
        <v>40763</v>
      </c>
      <c r="B1689" s="9" t="s">
        <v>451</v>
      </c>
      <c r="C1689" s="63">
        <v>83</v>
      </c>
      <c r="D1689" s="63"/>
      <c r="E1689" s="4">
        <f t="shared" si="32"/>
        <v>524.45000000004381</v>
      </c>
    </row>
    <row r="1690" spans="1:5">
      <c r="A1690" s="8">
        <v>40763</v>
      </c>
      <c r="B1690" s="9" t="s">
        <v>470</v>
      </c>
      <c r="C1690" s="63">
        <v>263</v>
      </c>
      <c r="D1690" s="63"/>
      <c r="E1690" s="4">
        <f t="shared" si="32"/>
        <v>261.45000000004381</v>
      </c>
    </row>
    <row r="1691" spans="1:5">
      <c r="A1691" s="8">
        <v>40763</v>
      </c>
      <c r="B1691" s="9" t="s">
        <v>475</v>
      </c>
      <c r="C1691" s="63">
        <v>654.5</v>
      </c>
      <c r="D1691" s="63"/>
      <c r="E1691" s="4">
        <f t="shared" si="32"/>
        <v>-393.04999999995619</v>
      </c>
    </row>
    <row r="1692" spans="1:5">
      <c r="A1692" s="8">
        <v>40763</v>
      </c>
      <c r="B1692" s="9" t="s">
        <v>1492</v>
      </c>
      <c r="C1692" s="63"/>
      <c r="D1692" s="63">
        <v>141</v>
      </c>
      <c r="E1692" s="4">
        <f t="shared" si="32"/>
        <v>-252.04999999995619</v>
      </c>
    </row>
    <row r="1693" spans="1:5">
      <c r="A1693" s="8">
        <v>40763</v>
      </c>
      <c r="B1693" s="9" t="s">
        <v>892</v>
      </c>
      <c r="C1693" s="63"/>
      <c r="D1693" s="63">
        <v>1865</v>
      </c>
      <c r="E1693" s="4">
        <f t="shared" si="32"/>
        <v>1612.9500000000439</v>
      </c>
    </row>
    <row r="1694" spans="1:5">
      <c r="A1694" s="8">
        <v>40763</v>
      </c>
      <c r="B1694" s="9" t="s">
        <v>1040</v>
      </c>
      <c r="C1694" s="63"/>
      <c r="D1694" s="63">
        <v>20</v>
      </c>
      <c r="E1694" s="4">
        <f t="shared" si="32"/>
        <v>1632.9500000000439</v>
      </c>
    </row>
    <row r="1695" spans="1:5">
      <c r="A1695" s="8">
        <v>40763</v>
      </c>
      <c r="B1695" s="9" t="s">
        <v>1040</v>
      </c>
      <c r="C1695" s="63"/>
      <c r="D1695" s="63">
        <v>215</v>
      </c>
      <c r="E1695" s="4">
        <f t="shared" si="32"/>
        <v>1847.9500000000439</v>
      </c>
    </row>
    <row r="1696" spans="1:5">
      <c r="A1696" s="8">
        <v>40764</v>
      </c>
      <c r="B1696" s="9" t="s">
        <v>487</v>
      </c>
      <c r="C1696" s="63">
        <v>150</v>
      </c>
      <c r="D1696" s="63"/>
      <c r="E1696" s="4">
        <f t="shared" si="32"/>
        <v>1697.9500000000439</v>
      </c>
    </row>
    <row r="1697" spans="1:5">
      <c r="A1697" s="8">
        <v>40765</v>
      </c>
      <c r="B1697" s="9" t="s">
        <v>447</v>
      </c>
      <c r="C1697" s="63">
        <v>141.76</v>
      </c>
      <c r="D1697" s="63"/>
      <c r="E1697" s="4">
        <f t="shared" si="32"/>
        <v>1556.1900000000439</v>
      </c>
    </row>
    <row r="1698" spans="1:5">
      <c r="A1698" s="8">
        <v>40765</v>
      </c>
      <c r="B1698" s="9" t="s">
        <v>452</v>
      </c>
      <c r="C1698" s="63">
        <v>103.5</v>
      </c>
      <c r="D1698" s="63"/>
      <c r="E1698" s="4">
        <f t="shared" si="32"/>
        <v>1452.6900000000439</v>
      </c>
    </row>
    <row r="1699" spans="1:5">
      <c r="A1699" s="8">
        <v>40765</v>
      </c>
      <c r="B1699" s="9" t="s">
        <v>1492</v>
      </c>
      <c r="C1699" s="63"/>
      <c r="D1699" s="63">
        <v>1325</v>
      </c>
      <c r="E1699" s="4">
        <f t="shared" si="32"/>
        <v>2777.6900000000442</v>
      </c>
    </row>
    <row r="1700" spans="1:5">
      <c r="A1700" s="8">
        <v>40765</v>
      </c>
      <c r="B1700" s="9" t="s">
        <v>1492</v>
      </c>
      <c r="C1700" s="63"/>
      <c r="D1700" s="63">
        <v>280</v>
      </c>
      <c r="E1700" s="4">
        <f t="shared" si="32"/>
        <v>3057.6900000000442</v>
      </c>
    </row>
    <row r="1701" spans="1:5">
      <c r="A1701" s="8">
        <v>40765</v>
      </c>
      <c r="B1701" s="9" t="s">
        <v>1492</v>
      </c>
      <c r="C1701" s="63"/>
      <c r="D1701" s="63">
        <v>113.5</v>
      </c>
      <c r="E1701" s="4">
        <f t="shared" si="32"/>
        <v>3171.1900000000442</v>
      </c>
    </row>
    <row r="1702" spans="1:5">
      <c r="A1702" s="8">
        <v>40765</v>
      </c>
      <c r="B1702" s="9" t="s">
        <v>892</v>
      </c>
      <c r="C1702" s="63"/>
      <c r="D1702" s="63">
        <v>375</v>
      </c>
      <c r="E1702" s="4">
        <f t="shared" si="32"/>
        <v>3546.1900000000442</v>
      </c>
    </row>
    <row r="1703" spans="1:5">
      <c r="A1703" s="8">
        <v>40766</v>
      </c>
      <c r="B1703" s="9" t="s">
        <v>892</v>
      </c>
      <c r="C1703" s="63"/>
      <c r="D1703" s="63">
        <v>1100</v>
      </c>
      <c r="E1703" s="4">
        <f t="shared" si="32"/>
        <v>4646.1900000000442</v>
      </c>
    </row>
    <row r="1704" spans="1:5">
      <c r="A1704" s="8">
        <v>40767</v>
      </c>
      <c r="B1704" s="9" t="s">
        <v>485</v>
      </c>
      <c r="C1704" s="63">
        <v>1063.44</v>
      </c>
      <c r="D1704" s="63"/>
      <c r="E1704" s="4">
        <f t="shared" si="32"/>
        <v>3582.7500000000441</v>
      </c>
    </row>
    <row r="1705" spans="1:5">
      <c r="A1705" s="8">
        <v>40767</v>
      </c>
      <c r="B1705" s="9" t="s">
        <v>892</v>
      </c>
      <c r="C1705" s="63"/>
      <c r="D1705" s="63">
        <v>150</v>
      </c>
      <c r="E1705" s="4">
        <f t="shared" si="32"/>
        <v>3732.7500000000441</v>
      </c>
    </row>
    <row r="1706" spans="1:5">
      <c r="A1706" s="8">
        <v>40767</v>
      </c>
      <c r="B1706" s="9" t="s">
        <v>892</v>
      </c>
      <c r="C1706" s="63"/>
      <c r="D1706" s="63">
        <v>480</v>
      </c>
      <c r="E1706" s="4">
        <f t="shared" si="32"/>
        <v>4212.7500000000437</v>
      </c>
    </row>
    <row r="1707" spans="1:5">
      <c r="A1707" s="8">
        <v>40770</v>
      </c>
      <c r="B1707" s="9" t="s">
        <v>463</v>
      </c>
      <c r="C1707" s="63">
        <v>247</v>
      </c>
      <c r="D1707" s="63"/>
      <c r="E1707" s="4">
        <f t="shared" si="32"/>
        <v>3965.7500000000437</v>
      </c>
    </row>
    <row r="1708" spans="1:5">
      <c r="A1708" s="8">
        <v>40770</v>
      </c>
      <c r="B1708" s="9" t="s">
        <v>494</v>
      </c>
      <c r="C1708" s="63">
        <v>1000</v>
      </c>
      <c r="D1708" s="63"/>
      <c r="E1708" s="4">
        <f t="shared" si="32"/>
        <v>2965.7500000000437</v>
      </c>
    </row>
    <row r="1709" spans="1:5">
      <c r="A1709" s="8">
        <v>40772</v>
      </c>
      <c r="B1709" s="9" t="s">
        <v>1492</v>
      </c>
      <c r="C1709" s="63"/>
      <c r="D1709" s="63">
        <v>456</v>
      </c>
      <c r="E1709" s="4">
        <f t="shared" si="32"/>
        <v>3421.7500000000437</v>
      </c>
    </row>
    <row r="1710" spans="1:5">
      <c r="A1710" s="8">
        <v>40772</v>
      </c>
      <c r="B1710" s="9" t="s">
        <v>1492</v>
      </c>
      <c r="C1710" s="63"/>
      <c r="D1710" s="63">
        <v>300</v>
      </c>
      <c r="E1710" s="4">
        <f t="shared" si="32"/>
        <v>3721.7500000000437</v>
      </c>
    </row>
    <row r="1711" spans="1:5">
      <c r="A1711" s="8">
        <v>40772</v>
      </c>
      <c r="B1711" s="9" t="s">
        <v>892</v>
      </c>
      <c r="C1711" s="63"/>
      <c r="D1711" s="63">
        <v>99.5</v>
      </c>
      <c r="E1711" s="4">
        <f t="shared" si="32"/>
        <v>3821.2500000000437</v>
      </c>
    </row>
    <row r="1712" spans="1:5">
      <c r="A1712" s="8">
        <v>40773</v>
      </c>
      <c r="B1712" s="9" t="s">
        <v>458</v>
      </c>
      <c r="C1712" s="63">
        <v>185</v>
      </c>
      <c r="D1712" s="63"/>
      <c r="E1712" s="4">
        <f t="shared" si="32"/>
        <v>3636.2500000000437</v>
      </c>
    </row>
    <row r="1713" spans="1:5">
      <c r="A1713" s="8">
        <v>40773</v>
      </c>
      <c r="B1713" s="9" t="s">
        <v>483</v>
      </c>
      <c r="C1713" s="63">
        <v>1841.1</v>
      </c>
      <c r="D1713" s="63"/>
      <c r="E1713" s="4">
        <f t="shared" si="32"/>
        <v>1795.1500000000437</v>
      </c>
    </row>
    <row r="1714" spans="1:5">
      <c r="A1714" s="8">
        <v>40773</v>
      </c>
      <c r="B1714" s="9" t="s">
        <v>892</v>
      </c>
      <c r="C1714" s="63"/>
      <c r="D1714" s="63">
        <v>1100</v>
      </c>
      <c r="E1714" s="4">
        <f t="shared" si="32"/>
        <v>2895.1500000000437</v>
      </c>
    </row>
    <row r="1715" spans="1:5">
      <c r="A1715" s="8">
        <v>40774</v>
      </c>
      <c r="B1715" s="9" t="s">
        <v>500</v>
      </c>
      <c r="C1715" s="63">
        <v>240</v>
      </c>
      <c r="D1715" s="63"/>
      <c r="E1715" s="4">
        <f t="shared" si="32"/>
        <v>2655.1500000000437</v>
      </c>
    </row>
    <row r="1716" spans="1:5">
      <c r="A1716" s="8">
        <v>40774</v>
      </c>
      <c r="B1716" s="9" t="s">
        <v>498</v>
      </c>
      <c r="C1716" s="63">
        <v>329.86</v>
      </c>
      <c r="D1716" s="63"/>
      <c r="E1716" s="4">
        <f t="shared" si="32"/>
        <v>2325.2900000000436</v>
      </c>
    </row>
    <row r="1717" spans="1:5">
      <c r="A1717" s="8">
        <v>40774</v>
      </c>
      <c r="B1717" s="9" t="s">
        <v>506</v>
      </c>
      <c r="C1717" s="63">
        <v>655.9</v>
      </c>
      <c r="D1717" s="63"/>
      <c r="E1717" s="4">
        <f t="shared" si="32"/>
        <v>1669.3900000000435</v>
      </c>
    </row>
    <row r="1718" spans="1:5">
      <c r="A1718" s="8">
        <v>40775</v>
      </c>
      <c r="B1718" s="9" t="s">
        <v>460</v>
      </c>
      <c r="C1718" s="63">
        <v>228.47</v>
      </c>
      <c r="D1718" s="63"/>
      <c r="E1718" s="4">
        <f t="shared" si="32"/>
        <v>1440.9200000000435</v>
      </c>
    </row>
    <row r="1719" spans="1:5">
      <c r="A1719" s="8">
        <v>40775</v>
      </c>
      <c r="B1719" s="9" t="s">
        <v>476</v>
      </c>
      <c r="C1719" s="63">
        <v>67.84</v>
      </c>
      <c r="D1719" s="63"/>
      <c r="E1719" s="4">
        <f t="shared" si="32"/>
        <v>1373.0800000000436</v>
      </c>
    </row>
    <row r="1720" spans="1:5">
      <c r="A1720" s="8">
        <v>40775</v>
      </c>
      <c r="B1720" s="9" t="s">
        <v>892</v>
      </c>
      <c r="C1720" s="63"/>
      <c r="D1720" s="63">
        <v>370</v>
      </c>
      <c r="E1720" s="4">
        <f t="shared" si="32"/>
        <v>1743.0800000000436</v>
      </c>
    </row>
    <row r="1721" spans="1:5">
      <c r="A1721" s="8">
        <v>40777</v>
      </c>
      <c r="B1721" s="9" t="s">
        <v>507</v>
      </c>
      <c r="C1721" s="63">
        <v>234.3</v>
      </c>
      <c r="D1721" s="63"/>
      <c r="E1721" s="4">
        <f t="shared" si="32"/>
        <v>1508.7800000000436</v>
      </c>
    </row>
    <row r="1722" spans="1:5">
      <c r="A1722" s="8">
        <v>40777</v>
      </c>
      <c r="B1722" s="9" t="s">
        <v>892</v>
      </c>
      <c r="C1722" s="63"/>
      <c r="D1722" s="63">
        <v>380</v>
      </c>
      <c r="E1722" s="4">
        <f t="shared" si="32"/>
        <v>1888.7800000000436</v>
      </c>
    </row>
    <row r="1723" spans="1:5">
      <c r="A1723" s="8">
        <v>40777</v>
      </c>
      <c r="B1723" s="9" t="s">
        <v>1452</v>
      </c>
      <c r="C1723" s="63">
        <v>304.57</v>
      </c>
      <c r="D1723" s="63"/>
      <c r="E1723" s="4">
        <f t="shared" si="32"/>
        <v>1584.2100000000437</v>
      </c>
    </row>
    <row r="1724" spans="1:5">
      <c r="A1724" s="8">
        <v>40779</v>
      </c>
      <c r="B1724" s="9" t="s">
        <v>464</v>
      </c>
      <c r="C1724" s="63">
        <v>336.05</v>
      </c>
      <c r="D1724" s="63"/>
      <c r="E1724" s="4">
        <f t="shared" si="32"/>
        <v>1248.1600000000437</v>
      </c>
    </row>
    <row r="1725" spans="1:5">
      <c r="A1725" s="8">
        <v>40779</v>
      </c>
      <c r="B1725" s="9" t="s">
        <v>892</v>
      </c>
      <c r="C1725" s="63"/>
      <c r="D1725" s="63">
        <v>97</v>
      </c>
      <c r="E1725" s="4">
        <f t="shared" si="32"/>
        <v>1345.1600000000437</v>
      </c>
    </row>
    <row r="1726" spans="1:5">
      <c r="A1726" s="8">
        <v>40780</v>
      </c>
      <c r="B1726" s="9" t="s">
        <v>1492</v>
      </c>
      <c r="C1726" s="63"/>
      <c r="D1726" s="63">
        <v>474</v>
      </c>
      <c r="E1726" s="4">
        <f t="shared" si="32"/>
        <v>1819.1600000000437</v>
      </c>
    </row>
    <row r="1727" spans="1:5">
      <c r="A1727" s="8">
        <v>40780</v>
      </c>
      <c r="B1727" s="9" t="s">
        <v>1041</v>
      </c>
      <c r="C1727" s="63">
        <v>109</v>
      </c>
      <c r="D1727" s="63"/>
      <c r="E1727" s="4">
        <f t="shared" si="32"/>
        <v>1710.1600000000437</v>
      </c>
    </row>
    <row r="1728" spans="1:5">
      <c r="A1728" s="8">
        <v>40781</v>
      </c>
      <c r="B1728" s="9" t="s">
        <v>465</v>
      </c>
      <c r="C1728" s="63">
        <v>84</v>
      </c>
      <c r="D1728" s="63"/>
      <c r="E1728" s="4">
        <f t="shared" si="32"/>
        <v>1626.1600000000437</v>
      </c>
    </row>
    <row r="1729" spans="1:5">
      <c r="A1729" s="8">
        <v>40785</v>
      </c>
      <c r="B1729" s="9" t="s">
        <v>503</v>
      </c>
      <c r="C1729" s="63">
        <v>89.63</v>
      </c>
      <c r="D1729" s="63"/>
      <c r="E1729" s="4">
        <f t="shared" si="32"/>
        <v>1536.5300000000439</v>
      </c>
    </row>
    <row r="1730" spans="1:5">
      <c r="A1730" s="8">
        <v>40785</v>
      </c>
      <c r="B1730" s="9" t="s">
        <v>1492</v>
      </c>
      <c r="C1730" s="63"/>
      <c r="D1730" s="63">
        <v>170.9</v>
      </c>
      <c r="E1730" s="4">
        <f t="shared" si="32"/>
        <v>1707.4300000000439</v>
      </c>
    </row>
    <row r="1731" spans="1:5">
      <c r="A1731" s="8">
        <v>40785</v>
      </c>
      <c r="B1731" s="9" t="s">
        <v>892</v>
      </c>
      <c r="C1731" s="63"/>
      <c r="D1731" s="63">
        <v>630</v>
      </c>
      <c r="E1731" s="4">
        <f t="shared" si="32"/>
        <v>2337.4300000000439</v>
      </c>
    </row>
    <row r="1732" spans="1:5">
      <c r="A1732" s="8">
        <v>40786</v>
      </c>
      <c r="B1732" s="9" t="s">
        <v>467</v>
      </c>
      <c r="C1732" s="63">
        <v>278.48</v>
      </c>
      <c r="D1732" s="63"/>
      <c r="E1732" s="4">
        <f t="shared" ref="E1732:E1795" si="33">E1731-C1732+D1732</f>
        <v>2058.9500000000439</v>
      </c>
    </row>
    <row r="1733" spans="1:5">
      <c r="A1733" s="8">
        <v>40786</v>
      </c>
      <c r="B1733" s="9" t="s">
        <v>510</v>
      </c>
      <c r="C1733" s="63">
        <v>580</v>
      </c>
      <c r="D1733" s="63"/>
      <c r="E1733" s="4">
        <f t="shared" si="33"/>
        <v>1478.9500000000439</v>
      </c>
    </row>
    <row r="1734" spans="1:5">
      <c r="A1734" s="8">
        <v>40787</v>
      </c>
      <c r="B1734" s="9" t="s">
        <v>482</v>
      </c>
      <c r="C1734" s="63">
        <v>27.7</v>
      </c>
      <c r="D1734" s="63"/>
      <c r="E1734" s="4">
        <f t="shared" si="33"/>
        <v>1451.2500000000439</v>
      </c>
    </row>
    <row r="1735" spans="1:5">
      <c r="A1735" s="8">
        <v>40789</v>
      </c>
      <c r="B1735" s="9" t="s">
        <v>1040</v>
      </c>
      <c r="C1735" s="63"/>
      <c r="D1735" s="63">
        <v>107</v>
      </c>
      <c r="E1735" s="4">
        <f t="shared" si="33"/>
        <v>1558.2500000000439</v>
      </c>
    </row>
    <row r="1736" spans="1:5">
      <c r="A1736" s="8">
        <v>40793</v>
      </c>
      <c r="B1736" s="9" t="s">
        <v>493</v>
      </c>
      <c r="C1736" s="63">
        <v>115.9</v>
      </c>
      <c r="D1736" s="63"/>
      <c r="E1736" s="4">
        <f t="shared" si="33"/>
        <v>1442.3500000000438</v>
      </c>
    </row>
    <row r="1737" spans="1:5">
      <c r="A1737" s="8">
        <v>40793</v>
      </c>
      <c r="B1737" s="9" t="s">
        <v>491</v>
      </c>
      <c r="C1737" s="63">
        <v>292.95</v>
      </c>
      <c r="D1737" s="63"/>
      <c r="E1737" s="4">
        <f t="shared" si="33"/>
        <v>1149.4000000000437</v>
      </c>
    </row>
    <row r="1738" spans="1:5">
      <c r="A1738" s="8">
        <v>40793</v>
      </c>
      <c r="B1738" s="9" t="s">
        <v>484</v>
      </c>
      <c r="C1738" s="63">
        <v>80</v>
      </c>
      <c r="D1738" s="63"/>
      <c r="E1738" s="4">
        <f t="shared" si="33"/>
        <v>1069.4000000000437</v>
      </c>
    </row>
    <row r="1739" spans="1:5">
      <c r="A1739" s="8">
        <v>40793</v>
      </c>
      <c r="B1739" s="9" t="s">
        <v>474</v>
      </c>
      <c r="C1739" s="63">
        <v>126</v>
      </c>
      <c r="D1739" s="63"/>
      <c r="E1739" s="4">
        <f t="shared" si="33"/>
        <v>943.40000000004375</v>
      </c>
    </row>
    <row r="1740" spans="1:5">
      <c r="A1740" s="8">
        <v>40793</v>
      </c>
      <c r="B1740" s="9" t="s">
        <v>471</v>
      </c>
      <c r="C1740" s="63">
        <v>263</v>
      </c>
      <c r="D1740" s="63"/>
      <c r="E1740" s="4">
        <f t="shared" si="33"/>
        <v>680.40000000004375</v>
      </c>
    </row>
    <row r="1741" spans="1:5">
      <c r="A1741" s="8">
        <v>40793</v>
      </c>
      <c r="B1741" s="9" t="s">
        <v>478</v>
      </c>
      <c r="C1741" s="63">
        <v>442</v>
      </c>
      <c r="D1741" s="63"/>
      <c r="E1741" s="4">
        <f t="shared" si="33"/>
        <v>238.40000000004375</v>
      </c>
    </row>
    <row r="1742" spans="1:5">
      <c r="A1742" s="8">
        <v>40793</v>
      </c>
      <c r="B1742" s="9" t="s">
        <v>522</v>
      </c>
      <c r="C1742" s="63"/>
      <c r="D1742" s="63"/>
      <c r="E1742" s="4">
        <f t="shared" si="33"/>
        <v>238.40000000004375</v>
      </c>
    </row>
    <row r="1743" spans="1:5">
      <c r="A1743" s="8">
        <v>40793</v>
      </c>
      <c r="B1743" s="9" t="s">
        <v>518</v>
      </c>
      <c r="C1743" s="63">
        <v>65.099999999999994</v>
      </c>
      <c r="D1743" s="63"/>
      <c r="E1743" s="4">
        <f t="shared" si="33"/>
        <v>173.30000000004375</v>
      </c>
    </row>
    <row r="1744" spans="1:5">
      <c r="A1744" s="8">
        <v>40793</v>
      </c>
      <c r="B1744" s="9" t="s">
        <v>892</v>
      </c>
      <c r="C1744" s="63"/>
      <c r="D1744" s="63">
        <v>300</v>
      </c>
      <c r="E1744" s="4">
        <f t="shared" si="33"/>
        <v>473.30000000004372</v>
      </c>
    </row>
    <row r="1745" spans="1:7">
      <c r="A1745" s="8">
        <v>40793</v>
      </c>
      <c r="B1745" s="9" t="s">
        <v>892</v>
      </c>
      <c r="C1745" s="63"/>
      <c r="D1745" s="63">
        <v>420</v>
      </c>
      <c r="E1745" s="4">
        <f t="shared" si="33"/>
        <v>893.30000000004372</v>
      </c>
    </row>
    <row r="1746" spans="1:7">
      <c r="A1746" s="8">
        <v>40793</v>
      </c>
      <c r="B1746" s="9" t="s">
        <v>1040</v>
      </c>
      <c r="C1746" s="63"/>
      <c r="D1746" s="63">
        <v>150</v>
      </c>
      <c r="E1746" s="4">
        <f t="shared" si="33"/>
        <v>1043.3000000000438</v>
      </c>
    </row>
    <row r="1747" spans="1:7">
      <c r="A1747" s="8">
        <v>40793</v>
      </c>
      <c r="B1747" s="9" t="s">
        <v>1040</v>
      </c>
      <c r="C1747" s="63"/>
      <c r="D1747" s="63">
        <v>20</v>
      </c>
      <c r="E1747" s="4">
        <f t="shared" si="33"/>
        <v>1063.3000000000438</v>
      </c>
    </row>
    <row r="1748" spans="1:7">
      <c r="A1748" s="8">
        <v>40794</v>
      </c>
      <c r="B1748" s="9" t="s">
        <v>1492</v>
      </c>
      <c r="C1748" s="63"/>
      <c r="D1748" s="63">
        <v>283</v>
      </c>
      <c r="E1748" s="4">
        <f t="shared" si="33"/>
        <v>1346.3000000000438</v>
      </c>
    </row>
    <row r="1749" spans="1:7">
      <c r="A1749" s="8">
        <v>40795</v>
      </c>
      <c r="B1749" s="9" t="s">
        <v>486</v>
      </c>
      <c r="C1749" s="63">
        <v>150</v>
      </c>
      <c r="D1749" s="63"/>
      <c r="E1749" s="4">
        <f t="shared" si="33"/>
        <v>1196.3000000000438</v>
      </c>
    </row>
    <row r="1750" spans="1:7">
      <c r="A1750" s="8">
        <v>40795</v>
      </c>
      <c r="B1750" s="9" t="s">
        <v>525</v>
      </c>
      <c r="C1750" s="63">
        <v>901</v>
      </c>
      <c r="D1750" s="63"/>
      <c r="E1750" s="4">
        <f t="shared" si="33"/>
        <v>295.30000000004384</v>
      </c>
    </row>
    <row r="1751" spans="1:7">
      <c r="A1751" s="8">
        <v>40795</v>
      </c>
      <c r="B1751" s="9" t="s">
        <v>1040</v>
      </c>
      <c r="C1751" s="63"/>
      <c r="D1751" s="63">
        <v>70</v>
      </c>
      <c r="E1751" s="4">
        <f t="shared" si="33"/>
        <v>365.30000000004384</v>
      </c>
      <c r="G1751" s="69"/>
    </row>
    <row r="1752" spans="1:7">
      <c r="A1752" s="8">
        <v>40796</v>
      </c>
      <c r="B1752" s="9" t="s">
        <v>496</v>
      </c>
      <c r="C1752" s="63">
        <v>80</v>
      </c>
      <c r="D1752" s="63"/>
      <c r="E1752" s="4">
        <f t="shared" si="33"/>
        <v>285.30000000004384</v>
      </c>
      <c r="G1752" s="69"/>
    </row>
    <row r="1753" spans="1:7">
      <c r="A1753" s="8">
        <v>40796</v>
      </c>
      <c r="B1753" s="9" t="s">
        <v>892</v>
      </c>
      <c r="C1753" s="63"/>
      <c r="D1753" s="63">
        <v>4200</v>
      </c>
      <c r="E1753" s="4">
        <f t="shared" si="33"/>
        <v>4485.3000000000438</v>
      </c>
      <c r="G1753" s="69"/>
    </row>
    <row r="1754" spans="1:7">
      <c r="A1754" s="8">
        <v>40798</v>
      </c>
      <c r="B1754" s="9" t="s">
        <v>528</v>
      </c>
      <c r="C1754" s="63">
        <v>1000</v>
      </c>
      <c r="D1754" s="63"/>
      <c r="E1754" s="4">
        <f t="shared" si="33"/>
        <v>3485.3000000000438</v>
      </c>
    </row>
    <row r="1755" spans="1:7">
      <c r="A1755" s="8">
        <v>40799</v>
      </c>
      <c r="B1755" s="9" t="s">
        <v>513</v>
      </c>
      <c r="C1755" s="63">
        <v>214.4</v>
      </c>
      <c r="D1755" s="63"/>
      <c r="E1755" s="4">
        <f t="shared" si="33"/>
        <v>3270.9000000000437</v>
      </c>
    </row>
    <row r="1756" spans="1:7">
      <c r="A1756" s="8">
        <v>40799</v>
      </c>
      <c r="B1756" s="9" t="s">
        <v>531</v>
      </c>
      <c r="C1756" s="63">
        <v>57.5</v>
      </c>
      <c r="D1756" s="63"/>
      <c r="E1756" s="4">
        <f t="shared" si="33"/>
        <v>3213.4000000000437</v>
      </c>
    </row>
    <row r="1757" spans="1:7">
      <c r="A1757" s="8">
        <v>40799</v>
      </c>
      <c r="B1757" s="9" t="s">
        <v>524</v>
      </c>
      <c r="C1757" s="63">
        <v>124.8</v>
      </c>
      <c r="D1757" s="63"/>
      <c r="E1757" s="4">
        <f t="shared" si="33"/>
        <v>3088.6000000000436</v>
      </c>
    </row>
    <row r="1758" spans="1:7">
      <c r="A1758" s="8">
        <v>40800</v>
      </c>
      <c r="B1758" s="9" t="s">
        <v>479</v>
      </c>
      <c r="C1758" s="63">
        <v>158.21</v>
      </c>
      <c r="D1758" s="63"/>
      <c r="E1758" s="4">
        <f t="shared" si="33"/>
        <v>2930.3900000000435</v>
      </c>
    </row>
    <row r="1759" spans="1:7">
      <c r="A1759" s="8">
        <v>40800</v>
      </c>
      <c r="B1759" s="9" t="s">
        <v>480</v>
      </c>
      <c r="C1759" s="63">
        <v>208.31</v>
      </c>
      <c r="D1759" s="63"/>
      <c r="E1759" s="4">
        <f t="shared" si="33"/>
        <v>2722.0800000000436</v>
      </c>
    </row>
    <row r="1760" spans="1:7">
      <c r="A1760" s="8">
        <v>40800</v>
      </c>
      <c r="B1760" s="9" t="s">
        <v>533</v>
      </c>
      <c r="C1760" s="63">
        <v>450</v>
      </c>
      <c r="D1760" s="63"/>
      <c r="E1760" s="4">
        <f t="shared" si="33"/>
        <v>2272.0800000000436</v>
      </c>
    </row>
    <row r="1761" spans="1:5">
      <c r="A1761" s="8">
        <v>40800</v>
      </c>
      <c r="B1761" s="9" t="s">
        <v>1492</v>
      </c>
      <c r="C1761" s="63"/>
      <c r="D1761" s="63">
        <v>230</v>
      </c>
      <c r="E1761" s="4">
        <f t="shared" si="33"/>
        <v>2502.0800000000436</v>
      </c>
    </row>
    <row r="1762" spans="1:5">
      <c r="A1762" s="8">
        <v>40800</v>
      </c>
      <c r="B1762" s="9" t="s">
        <v>1492</v>
      </c>
      <c r="C1762" s="63"/>
      <c r="D1762" s="63">
        <v>50</v>
      </c>
      <c r="E1762" s="4">
        <f t="shared" si="33"/>
        <v>2552.0800000000436</v>
      </c>
    </row>
    <row r="1763" spans="1:5">
      <c r="A1763" s="8">
        <v>40800</v>
      </c>
      <c r="B1763" s="9" t="s">
        <v>1492</v>
      </c>
      <c r="C1763" s="63"/>
      <c r="D1763" s="63">
        <v>410</v>
      </c>
      <c r="E1763" s="4">
        <f t="shared" si="33"/>
        <v>2962.0800000000436</v>
      </c>
    </row>
    <row r="1764" spans="1:5">
      <c r="A1764" s="8">
        <v>40800</v>
      </c>
      <c r="B1764" s="9" t="s">
        <v>892</v>
      </c>
      <c r="C1764" s="63"/>
      <c r="D1764" s="63">
        <v>350</v>
      </c>
      <c r="E1764" s="4">
        <f t="shared" si="33"/>
        <v>3312.0800000000436</v>
      </c>
    </row>
    <row r="1765" spans="1:5">
      <c r="A1765" s="8">
        <v>40800</v>
      </c>
      <c r="B1765" s="9" t="s">
        <v>892</v>
      </c>
      <c r="C1765" s="63"/>
      <c r="D1765" s="63">
        <v>681</v>
      </c>
      <c r="E1765" s="4">
        <f t="shared" si="33"/>
        <v>3993.0800000000436</v>
      </c>
    </row>
    <row r="1766" spans="1:5">
      <c r="A1766" s="8">
        <v>40800</v>
      </c>
      <c r="B1766" s="9" t="s">
        <v>892</v>
      </c>
      <c r="C1766" s="63"/>
      <c r="D1766" s="63">
        <v>600</v>
      </c>
      <c r="E1766" s="4">
        <f t="shared" si="33"/>
        <v>4593.0800000000436</v>
      </c>
    </row>
    <row r="1767" spans="1:5">
      <c r="A1767" s="8">
        <v>40800</v>
      </c>
      <c r="B1767" s="9" t="s">
        <v>892</v>
      </c>
      <c r="C1767" s="63"/>
      <c r="D1767" s="63">
        <v>150</v>
      </c>
      <c r="E1767" s="4">
        <f t="shared" si="33"/>
        <v>4743.0800000000436</v>
      </c>
    </row>
    <row r="1768" spans="1:5">
      <c r="A1768" s="8">
        <v>40800</v>
      </c>
      <c r="B1768" s="9" t="s">
        <v>892</v>
      </c>
      <c r="C1768" s="63"/>
      <c r="D1768" s="63">
        <v>1400</v>
      </c>
      <c r="E1768" s="4">
        <f t="shared" si="33"/>
        <v>6143.0800000000436</v>
      </c>
    </row>
    <row r="1769" spans="1:5">
      <c r="A1769" s="8">
        <v>40801</v>
      </c>
      <c r="B1769" s="9" t="s">
        <v>461</v>
      </c>
      <c r="C1769" s="63">
        <v>247</v>
      </c>
      <c r="D1769" s="63"/>
      <c r="E1769" s="4">
        <f t="shared" si="33"/>
        <v>5896.0800000000436</v>
      </c>
    </row>
    <row r="1770" spans="1:5">
      <c r="A1770" s="8">
        <v>40801</v>
      </c>
      <c r="B1770" s="9" t="s">
        <v>530</v>
      </c>
      <c r="C1770" s="63">
        <v>79.2</v>
      </c>
      <c r="D1770" s="63"/>
      <c r="E1770" s="4">
        <f t="shared" si="33"/>
        <v>5816.8800000000438</v>
      </c>
    </row>
    <row r="1771" spans="1:5">
      <c r="A1771" s="8">
        <v>40801</v>
      </c>
      <c r="B1771" s="9" t="s">
        <v>542</v>
      </c>
      <c r="C1771" s="63">
        <v>956.2</v>
      </c>
      <c r="D1771" s="63"/>
      <c r="E1771" s="4">
        <f t="shared" si="33"/>
        <v>4860.6800000000439</v>
      </c>
    </row>
    <row r="1772" spans="1:5">
      <c r="A1772" s="8">
        <v>40801</v>
      </c>
      <c r="B1772" s="9" t="s">
        <v>892</v>
      </c>
      <c r="C1772" s="63"/>
      <c r="D1772" s="63">
        <v>173.65</v>
      </c>
      <c r="E1772" s="4">
        <f t="shared" si="33"/>
        <v>5034.3300000000436</v>
      </c>
    </row>
    <row r="1773" spans="1:5">
      <c r="A1773" s="8">
        <v>40802</v>
      </c>
      <c r="B1773" s="9" t="s">
        <v>517</v>
      </c>
      <c r="C1773" s="63">
        <v>128.12</v>
      </c>
      <c r="D1773" s="63"/>
      <c r="E1773" s="4">
        <f t="shared" si="33"/>
        <v>4906.2100000000437</v>
      </c>
    </row>
    <row r="1774" spans="1:5">
      <c r="A1774" s="8">
        <v>40802</v>
      </c>
      <c r="B1774" s="9" t="s">
        <v>1492</v>
      </c>
      <c r="C1774" s="63"/>
      <c r="D1774" s="63">
        <v>64.5</v>
      </c>
      <c r="E1774" s="4">
        <f t="shared" si="33"/>
        <v>4970.7100000000437</v>
      </c>
    </row>
    <row r="1775" spans="1:5">
      <c r="A1775" s="8">
        <v>40802</v>
      </c>
      <c r="B1775" s="9" t="s">
        <v>1492</v>
      </c>
      <c r="C1775" s="63"/>
      <c r="D1775" s="63">
        <v>279</v>
      </c>
      <c r="E1775" s="4">
        <f t="shared" si="33"/>
        <v>5249.7100000000437</v>
      </c>
    </row>
    <row r="1776" spans="1:5">
      <c r="A1776" s="8">
        <v>40803</v>
      </c>
      <c r="B1776" s="9" t="s">
        <v>497</v>
      </c>
      <c r="C1776" s="63">
        <v>104.79</v>
      </c>
      <c r="D1776" s="63"/>
      <c r="E1776" s="4">
        <f t="shared" si="33"/>
        <v>5144.9200000000437</v>
      </c>
    </row>
    <row r="1777" spans="1:9">
      <c r="A1777" s="8">
        <v>40803</v>
      </c>
      <c r="B1777" s="9" t="s">
        <v>501</v>
      </c>
      <c r="C1777" s="63">
        <v>178.25</v>
      </c>
      <c r="D1777" s="63"/>
      <c r="E1777" s="4">
        <f t="shared" si="33"/>
        <v>4966.6700000000437</v>
      </c>
    </row>
    <row r="1778" spans="1:9">
      <c r="A1778" s="8">
        <v>40803</v>
      </c>
      <c r="B1778" s="9" t="s">
        <v>508</v>
      </c>
      <c r="C1778" s="63">
        <v>80</v>
      </c>
      <c r="D1778" s="63"/>
      <c r="E1778" s="4">
        <f t="shared" si="33"/>
        <v>4886.6700000000437</v>
      </c>
    </row>
    <row r="1779" spans="1:9">
      <c r="A1779" s="8">
        <v>40804</v>
      </c>
      <c r="B1779" s="9" t="s">
        <v>549</v>
      </c>
      <c r="C1779" s="63">
        <v>346.6</v>
      </c>
      <c r="D1779" s="63"/>
      <c r="E1779" s="4">
        <f t="shared" si="33"/>
        <v>4540.0700000000434</v>
      </c>
    </row>
    <row r="1780" spans="1:9">
      <c r="A1780" s="8">
        <v>40804</v>
      </c>
      <c r="B1780" s="9" t="s">
        <v>499</v>
      </c>
      <c r="C1780" s="63">
        <v>145.75</v>
      </c>
      <c r="D1780" s="63"/>
      <c r="E1780" s="4">
        <f t="shared" si="33"/>
        <v>4394.3200000000434</v>
      </c>
    </row>
    <row r="1781" spans="1:9">
      <c r="A1781" s="8">
        <v>40806</v>
      </c>
      <c r="B1781" s="9" t="s">
        <v>504</v>
      </c>
      <c r="C1781" s="63">
        <v>77</v>
      </c>
      <c r="D1781" s="63"/>
      <c r="E1781" s="4">
        <f t="shared" si="33"/>
        <v>4317.3200000000434</v>
      </c>
    </row>
    <row r="1782" spans="1:9" ht="13.5" customHeight="1">
      <c r="A1782" s="8">
        <v>40806</v>
      </c>
      <c r="B1782" s="9" t="s">
        <v>519</v>
      </c>
      <c r="C1782" s="63">
        <v>67.42</v>
      </c>
      <c r="D1782" s="63"/>
      <c r="E1782" s="4">
        <f t="shared" si="33"/>
        <v>4249.9000000000433</v>
      </c>
    </row>
    <row r="1783" spans="1:9" ht="13.5" customHeight="1">
      <c r="A1783" s="8">
        <v>40806</v>
      </c>
      <c r="B1783" s="9" t="s">
        <v>1452</v>
      </c>
      <c r="C1783" s="63">
        <v>218.01</v>
      </c>
      <c r="D1783" s="63"/>
      <c r="E1783" s="4">
        <f t="shared" si="33"/>
        <v>4031.8900000000431</v>
      </c>
    </row>
    <row r="1784" spans="1:9" ht="13.5" customHeight="1">
      <c r="A1784" s="8">
        <v>40807</v>
      </c>
      <c r="B1784" s="9" t="s">
        <v>492</v>
      </c>
      <c r="C1784" s="63">
        <v>167.28</v>
      </c>
      <c r="D1784" s="63"/>
      <c r="E1784" s="4">
        <f t="shared" si="33"/>
        <v>3864.6100000000429</v>
      </c>
    </row>
    <row r="1785" spans="1:9">
      <c r="A1785" s="8">
        <v>40807</v>
      </c>
      <c r="B1785" s="9" t="s">
        <v>495</v>
      </c>
      <c r="C1785" s="63">
        <v>57.29</v>
      </c>
      <c r="D1785" s="63"/>
      <c r="E1785" s="4">
        <f t="shared" si="33"/>
        <v>3807.3200000000429</v>
      </c>
    </row>
    <row r="1786" spans="1:9">
      <c r="A1786" s="8">
        <v>40808</v>
      </c>
      <c r="B1786" s="9" t="s">
        <v>532</v>
      </c>
      <c r="C1786" s="63">
        <v>2832.77</v>
      </c>
      <c r="D1786" s="63"/>
      <c r="E1786" s="4">
        <f t="shared" si="33"/>
        <v>974.55000000004293</v>
      </c>
      <c r="G1786" s="49"/>
      <c r="H1786" s="49"/>
      <c r="I1786" s="24"/>
    </row>
    <row r="1787" spans="1:9">
      <c r="A1787" s="8">
        <v>40810</v>
      </c>
      <c r="B1787" s="9" t="s">
        <v>509</v>
      </c>
      <c r="C1787" s="63">
        <v>80</v>
      </c>
      <c r="D1787" s="63"/>
      <c r="E1787" s="4">
        <f t="shared" si="33"/>
        <v>894.55000000004293</v>
      </c>
      <c r="G1787" s="49"/>
      <c r="H1787" s="49"/>
      <c r="I1787" s="24"/>
    </row>
    <row r="1788" spans="1:9">
      <c r="A1788" s="8">
        <v>40810</v>
      </c>
      <c r="B1788" s="9" t="s">
        <v>543</v>
      </c>
      <c r="C1788" s="63">
        <v>225.55</v>
      </c>
      <c r="D1788" s="63"/>
      <c r="E1788" s="4">
        <f t="shared" si="33"/>
        <v>669.00000000004297</v>
      </c>
      <c r="G1788" s="49"/>
      <c r="H1788" s="49"/>
      <c r="I1788" s="24"/>
    </row>
    <row r="1789" spans="1:9">
      <c r="A1789" s="8">
        <v>40812</v>
      </c>
      <c r="B1789" s="9" t="s">
        <v>511</v>
      </c>
      <c r="C1789" s="63">
        <v>580</v>
      </c>
      <c r="D1789" s="63"/>
      <c r="E1789" s="4">
        <f t="shared" si="33"/>
        <v>89.000000000042974</v>
      </c>
      <c r="G1789" s="49"/>
      <c r="H1789" s="49"/>
      <c r="I1789" s="24"/>
    </row>
    <row r="1790" spans="1:9">
      <c r="A1790" s="8">
        <v>40812</v>
      </c>
      <c r="B1790" s="9" t="s">
        <v>534</v>
      </c>
      <c r="C1790" s="63">
        <v>450</v>
      </c>
      <c r="D1790" s="63"/>
      <c r="E1790" s="4">
        <f t="shared" si="33"/>
        <v>-360.99999999995703</v>
      </c>
      <c r="G1790" s="74"/>
      <c r="H1790" s="71"/>
      <c r="I1790" s="75"/>
    </row>
    <row r="1791" spans="1:9">
      <c r="A1791" s="8">
        <v>40812</v>
      </c>
      <c r="B1791" s="9" t="s">
        <v>1492</v>
      </c>
      <c r="C1791" s="63"/>
      <c r="D1791" s="63">
        <v>447</v>
      </c>
      <c r="E1791" s="4">
        <f t="shared" si="33"/>
        <v>86.000000000042974</v>
      </c>
      <c r="G1791" s="74"/>
      <c r="H1791" s="71"/>
      <c r="I1791" s="75"/>
    </row>
    <row r="1792" spans="1:9">
      <c r="A1792" s="8">
        <v>40812</v>
      </c>
      <c r="B1792" s="9" t="s">
        <v>1041</v>
      </c>
      <c r="C1792" s="63">
        <v>109</v>
      </c>
      <c r="D1792" s="63"/>
      <c r="E1792" s="4">
        <f t="shared" si="33"/>
        <v>-22.999999999957026</v>
      </c>
      <c r="G1792" s="74"/>
      <c r="H1792" s="71"/>
      <c r="I1792" s="75"/>
    </row>
    <row r="1793" spans="1:10">
      <c r="A1793" s="8">
        <v>40813</v>
      </c>
      <c r="B1793" s="9" t="s">
        <v>541</v>
      </c>
      <c r="C1793" s="63">
        <v>92</v>
      </c>
      <c r="D1793" s="63"/>
      <c r="E1793" s="4">
        <f t="shared" si="33"/>
        <v>-114.99999999995703</v>
      </c>
      <c r="G1793" s="74"/>
      <c r="H1793" s="71"/>
      <c r="I1793" s="75"/>
    </row>
    <row r="1794" spans="1:10">
      <c r="A1794" s="8">
        <v>40813</v>
      </c>
      <c r="B1794" s="9" t="s">
        <v>1492</v>
      </c>
      <c r="C1794" s="63"/>
      <c r="D1794" s="63">
        <v>20</v>
      </c>
      <c r="E1794" s="4">
        <f t="shared" si="33"/>
        <v>-94.999999999957026</v>
      </c>
      <c r="G1794" s="74"/>
      <c r="H1794" s="71"/>
      <c r="I1794" s="75"/>
    </row>
    <row r="1795" spans="1:10">
      <c r="A1795" s="8">
        <v>40813</v>
      </c>
      <c r="B1795" s="9" t="s">
        <v>892</v>
      </c>
      <c r="C1795" s="63"/>
      <c r="D1795" s="63">
        <v>600</v>
      </c>
      <c r="E1795" s="4">
        <f t="shared" si="33"/>
        <v>505.00000000004297</v>
      </c>
      <c r="G1795" s="74"/>
      <c r="H1795" s="71"/>
      <c r="I1795" s="75"/>
    </row>
    <row r="1796" spans="1:10">
      <c r="A1796" s="8">
        <v>40813</v>
      </c>
      <c r="B1796" s="9" t="s">
        <v>1040</v>
      </c>
      <c r="C1796" s="63"/>
      <c r="D1796" s="63">
        <v>70</v>
      </c>
      <c r="E1796" s="4">
        <f t="shared" ref="E1796:E1859" si="34">E1795-C1796+D1796</f>
        <v>575.00000000004297</v>
      </c>
      <c r="G1796" s="74"/>
      <c r="H1796" s="71"/>
      <c r="I1796" s="75"/>
    </row>
    <row r="1797" spans="1:10">
      <c r="A1797" s="8">
        <v>40814</v>
      </c>
      <c r="B1797" s="9" t="s">
        <v>505</v>
      </c>
      <c r="C1797" s="63">
        <v>377.73</v>
      </c>
      <c r="D1797" s="63"/>
      <c r="E1797" s="4">
        <f t="shared" si="34"/>
        <v>197.27000000004296</v>
      </c>
      <c r="G1797" s="74"/>
      <c r="H1797" s="71"/>
      <c r="I1797" s="75"/>
    </row>
    <row r="1798" spans="1:10">
      <c r="A1798" s="8">
        <v>40816</v>
      </c>
      <c r="B1798" s="9" t="s">
        <v>514</v>
      </c>
      <c r="C1798" s="63">
        <v>80</v>
      </c>
      <c r="D1798" s="63"/>
      <c r="E1798" s="4">
        <f t="shared" si="34"/>
        <v>117.27000000004296</v>
      </c>
      <c r="G1798" s="74"/>
      <c r="H1798" s="71"/>
      <c r="I1798" s="75"/>
    </row>
    <row r="1799" spans="1:10">
      <c r="A1799" s="8">
        <v>40816</v>
      </c>
      <c r="B1799" s="9" t="s">
        <v>535</v>
      </c>
      <c r="C1799" s="63">
        <v>155.5</v>
      </c>
      <c r="D1799" s="63"/>
      <c r="E1799" s="4">
        <f t="shared" si="34"/>
        <v>-38.229999999957045</v>
      </c>
      <c r="G1799" s="74"/>
      <c r="H1799" s="71"/>
      <c r="I1799" s="75"/>
    </row>
    <row r="1800" spans="1:10">
      <c r="A1800" s="8">
        <v>40816</v>
      </c>
      <c r="B1800" s="9" t="s">
        <v>1492</v>
      </c>
      <c r="C1800" s="63"/>
      <c r="D1800" s="63">
        <v>260</v>
      </c>
      <c r="E1800" s="4">
        <f t="shared" si="34"/>
        <v>221.77000000004296</v>
      </c>
      <c r="G1800" s="74"/>
      <c r="H1800" s="71"/>
      <c r="I1800" s="75"/>
    </row>
    <row r="1801" spans="1:10">
      <c r="A1801" s="8">
        <v>40816</v>
      </c>
      <c r="B1801" s="9" t="s">
        <v>892</v>
      </c>
      <c r="C1801" s="63"/>
      <c r="D1801" s="63">
        <v>800</v>
      </c>
      <c r="E1801" s="4">
        <f t="shared" si="34"/>
        <v>1021.770000000043</v>
      </c>
      <c r="G1801" s="74"/>
      <c r="I1801" s="75"/>
    </row>
    <row r="1802" spans="1:10">
      <c r="A1802" s="8">
        <v>40819</v>
      </c>
      <c r="B1802" s="9" t="s">
        <v>544</v>
      </c>
      <c r="C1802" s="63">
        <v>63.84</v>
      </c>
      <c r="D1802" s="63"/>
      <c r="E1802" s="4">
        <f t="shared" si="34"/>
        <v>957.93000000004292</v>
      </c>
    </row>
    <row r="1803" spans="1:10">
      <c r="A1803" s="8">
        <v>40821</v>
      </c>
      <c r="B1803" s="9" t="s">
        <v>520</v>
      </c>
      <c r="C1803" s="63">
        <v>263.37</v>
      </c>
      <c r="D1803" s="63"/>
      <c r="E1803" s="4">
        <f t="shared" si="34"/>
        <v>694.56000000004292</v>
      </c>
      <c r="I1803" s="71"/>
    </row>
    <row r="1804" spans="1:10">
      <c r="A1804" s="8">
        <v>40821</v>
      </c>
      <c r="B1804" s="9" t="s">
        <v>538</v>
      </c>
      <c r="C1804" s="63">
        <v>170.88</v>
      </c>
      <c r="D1804" s="63"/>
      <c r="E1804" s="4">
        <f t="shared" si="34"/>
        <v>523.68000000004292</v>
      </c>
      <c r="I1804"/>
    </row>
    <row r="1805" spans="1:10">
      <c r="A1805" s="17">
        <v>40821</v>
      </c>
      <c r="B1805" s="9" t="s">
        <v>1492</v>
      </c>
      <c r="C1805" s="19"/>
      <c r="D1805" s="19">
        <v>400</v>
      </c>
      <c r="E1805" s="4">
        <f t="shared" si="34"/>
        <v>923.68000000004292</v>
      </c>
      <c r="I1805"/>
    </row>
    <row r="1806" spans="1:10">
      <c r="A1806" s="8">
        <v>40826</v>
      </c>
      <c r="B1806" s="9" t="s">
        <v>472</v>
      </c>
      <c r="C1806" s="63">
        <v>264</v>
      </c>
      <c r="D1806" s="63"/>
      <c r="E1806" s="4">
        <f t="shared" si="34"/>
        <v>659.68000000004292</v>
      </c>
      <c r="I1806"/>
    </row>
    <row r="1807" spans="1:10">
      <c r="A1807" s="8">
        <v>40826</v>
      </c>
      <c r="B1807" s="9" t="s">
        <v>523</v>
      </c>
      <c r="C1807" s="63">
        <v>125.54</v>
      </c>
      <c r="D1807" s="63"/>
      <c r="E1807" s="4">
        <f t="shared" si="34"/>
        <v>534.14000000004296</v>
      </c>
      <c r="G1807" s="6"/>
      <c r="H1807" s="74"/>
      <c r="I1807"/>
      <c r="J1807" s="73"/>
    </row>
    <row r="1808" spans="1:10">
      <c r="A1808" s="8">
        <v>40826</v>
      </c>
      <c r="B1808" s="9" t="s">
        <v>527</v>
      </c>
      <c r="C1808" s="63">
        <v>425</v>
      </c>
      <c r="D1808" s="63"/>
      <c r="E1808" s="4">
        <f t="shared" si="34"/>
        <v>109.14000000004296</v>
      </c>
      <c r="G1808" s="6"/>
      <c r="H1808" s="74"/>
      <c r="I1808" s="71"/>
      <c r="J1808" s="73"/>
    </row>
    <row r="1809" spans="1:10">
      <c r="A1809" s="8">
        <v>40826</v>
      </c>
      <c r="B1809" s="9" t="s">
        <v>526</v>
      </c>
      <c r="C1809" s="63">
        <v>80</v>
      </c>
      <c r="D1809" s="63"/>
      <c r="E1809" s="4">
        <f t="shared" si="34"/>
        <v>29.14000000004296</v>
      </c>
      <c r="G1809" s="6"/>
      <c r="H1809" s="74"/>
      <c r="I1809" s="71"/>
      <c r="J1809" s="73"/>
    </row>
    <row r="1810" spans="1:10">
      <c r="A1810" s="8">
        <v>40826</v>
      </c>
      <c r="B1810" s="9" t="s">
        <v>548</v>
      </c>
      <c r="C1810" s="63">
        <v>816</v>
      </c>
      <c r="D1810" s="63"/>
      <c r="E1810" s="4">
        <f t="shared" si="34"/>
        <v>-786.85999999995704</v>
      </c>
      <c r="G1810" s="6"/>
      <c r="H1810" s="74"/>
      <c r="I1810" s="71"/>
      <c r="J1810" s="73"/>
    </row>
    <row r="1811" spans="1:10">
      <c r="A1811" s="8">
        <v>40826</v>
      </c>
      <c r="B1811" s="9" t="s">
        <v>1492</v>
      </c>
      <c r="C1811" s="63"/>
      <c r="D1811" s="63">
        <v>425</v>
      </c>
      <c r="E1811" s="4">
        <f t="shared" si="34"/>
        <v>-361.85999999995704</v>
      </c>
      <c r="G1811" s="6"/>
      <c r="H1811" s="74"/>
      <c r="I1811" s="71"/>
      <c r="J1811" s="72"/>
    </row>
    <row r="1812" spans="1:10">
      <c r="A1812" s="8">
        <v>40826</v>
      </c>
      <c r="B1812" s="9" t="s">
        <v>892</v>
      </c>
      <c r="C1812" s="63"/>
      <c r="D1812" s="63">
        <v>1540</v>
      </c>
      <c r="E1812" s="4">
        <f t="shared" si="34"/>
        <v>1178.1400000000431</v>
      </c>
      <c r="G1812" s="6"/>
      <c r="H1812" s="70"/>
      <c r="I1812" s="71"/>
      <c r="J1812" s="72"/>
    </row>
    <row r="1813" spans="1:10">
      <c r="A1813" s="8">
        <v>40826</v>
      </c>
      <c r="B1813" s="9" t="s">
        <v>892</v>
      </c>
      <c r="C1813" s="63"/>
      <c r="D1813" s="63">
        <v>650</v>
      </c>
      <c r="E1813" s="4">
        <f t="shared" si="34"/>
        <v>1828.1400000000431</v>
      </c>
      <c r="G1813" s="6"/>
      <c r="H1813" s="70"/>
      <c r="I1813" s="71"/>
      <c r="J1813" s="72"/>
    </row>
    <row r="1814" spans="1:10">
      <c r="A1814" s="8">
        <v>40826</v>
      </c>
      <c r="B1814" s="9" t="s">
        <v>1040</v>
      </c>
      <c r="C1814" s="63"/>
      <c r="D1814" s="63">
        <v>540</v>
      </c>
      <c r="E1814" s="4">
        <f t="shared" si="34"/>
        <v>2368.1400000000431</v>
      </c>
      <c r="G1814" s="6"/>
      <c r="H1814" s="70"/>
      <c r="I1814" s="71"/>
      <c r="J1814" s="72"/>
    </row>
    <row r="1815" spans="1:10">
      <c r="A1815" s="8">
        <v>40826</v>
      </c>
      <c r="B1815" s="9" t="s">
        <v>1040</v>
      </c>
      <c r="C1815" s="63"/>
      <c r="D1815" s="63">
        <v>20</v>
      </c>
      <c r="E1815" s="4">
        <f t="shared" si="34"/>
        <v>2388.1400000000431</v>
      </c>
      <c r="G1815" s="6"/>
      <c r="H1815" s="70"/>
      <c r="I1815" s="71"/>
      <c r="J1815" s="72"/>
    </row>
    <row r="1816" spans="1:10">
      <c r="A1816" s="8">
        <v>40830</v>
      </c>
      <c r="B1816" s="9" t="s">
        <v>521</v>
      </c>
      <c r="C1816" s="63">
        <v>203.28</v>
      </c>
      <c r="D1816" s="63"/>
      <c r="E1816" s="4">
        <f t="shared" si="34"/>
        <v>2184.8600000000429</v>
      </c>
      <c r="G1816" s="6"/>
      <c r="H1816" s="70"/>
      <c r="I1816" s="71"/>
      <c r="J1816" s="72"/>
    </row>
    <row r="1817" spans="1:10">
      <c r="A1817" s="8">
        <v>40830</v>
      </c>
      <c r="B1817" s="9" t="s">
        <v>551</v>
      </c>
      <c r="C1817" s="63">
        <v>1000</v>
      </c>
      <c r="D1817" s="63"/>
      <c r="E1817" s="4">
        <f t="shared" si="34"/>
        <v>1184.8600000000429</v>
      </c>
      <c r="G1817" s="6"/>
      <c r="I1817"/>
    </row>
    <row r="1818" spans="1:10">
      <c r="A1818" s="8">
        <v>40830</v>
      </c>
      <c r="B1818" s="9" t="s">
        <v>1492</v>
      </c>
      <c r="C1818" s="63"/>
      <c r="D1818" s="63">
        <v>170</v>
      </c>
      <c r="E1818" s="4">
        <f t="shared" si="34"/>
        <v>1354.8600000000429</v>
      </c>
      <c r="G1818" s="6"/>
      <c r="I1818"/>
    </row>
    <row r="1819" spans="1:10">
      <c r="A1819" s="8">
        <v>40830</v>
      </c>
      <c r="B1819" s="9" t="s">
        <v>892</v>
      </c>
      <c r="C1819" s="63"/>
      <c r="D1819" s="63">
        <v>205</v>
      </c>
      <c r="E1819" s="4">
        <f t="shared" si="34"/>
        <v>1559.8600000000429</v>
      </c>
      <c r="G1819" s="6"/>
      <c r="I1819"/>
    </row>
    <row r="1820" spans="1:10">
      <c r="A1820" s="8">
        <v>40830</v>
      </c>
      <c r="B1820" s="9" t="s">
        <v>892</v>
      </c>
      <c r="C1820" s="63"/>
      <c r="D1820" s="63">
        <v>150</v>
      </c>
      <c r="E1820" s="4">
        <f t="shared" si="34"/>
        <v>1709.8600000000429</v>
      </c>
      <c r="G1820" s="6"/>
      <c r="I1820"/>
    </row>
    <row r="1821" spans="1:10">
      <c r="A1821" s="8">
        <v>40830</v>
      </c>
      <c r="B1821" s="9" t="s">
        <v>892</v>
      </c>
      <c r="C1821" s="63"/>
      <c r="D1821" s="63">
        <v>1500</v>
      </c>
      <c r="E1821" s="4">
        <f t="shared" si="34"/>
        <v>3209.8600000000429</v>
      </c>
      <c r="G1821" s="6"/>
      <c r="I1821"/>
    </row>
    <row r="1822" spans="1:10">
      <c r="A1822" s="8">
        <v>40831</v>
      </c>
      <c r="B1822" s="9" t="s">
        <v>462</v>
      </c>
      <c r="C1822" s="63">
        <v>247</v>
      </c>
      <c r="D1822" s="63"/>
      <c r="E1822" s="4">
        <f t="shared" si="34"/>
        <v>2962.8600000000429</v>
      </c>
      <c r="G1822" s="6"/>
      <c r="I1822"/>
    </row>
    <row r="1823" spans="1:10">
      <c r="A1823" s="8">
        <v>40831</v>
      </c>
      <c r="B1823" s="9" t="s">
        <v>516</v>
      </c>
      <c r="C1823" s="63">
        <v>120</v>
      </c>
      <c r="D1823" s="63"/>
      <c r="E1823" s="4">
        <f t="shared" si="34"/>
        <v>2842.8600000000429</v>
      </c>
      <c r="G1823" s="6"/>
      <c r="I1823"/>
    </row>
    <row r="1824" spans="1:10">
      <c r="A1824" s="8">
        <v>40831</v>
      </c>
      <c r="B1824" s="9" t="s">
        <v>515</v>
      </c>
      <c r="C1824" s="63">
        <v>139</v>
      </c>
      <c r="D1824" s="63"/>
      <c r="E1824" s="4">
        <f t="shared" si="34"/>
        <v>2703.8600000000429</v>
      </c>
      <c r="G1824" s="6"/>
      <c r="I1824"/>
    </row>
    <row r="1825" spans="1:9">
      <c r="A1825" s="8">
        <v>40831</v>
      </c>
      <c r="B1825" s="9" t="s">
        <v>539</v>
      </c>
      <c r="C1825" s="63">
        <v>80</v>
      </c>
      <c r="D1825" s="63"/>
      <c r="E1825" s="4">
        <f t="shared" si="34"/>
        <v>2623.8600000000429</v>
      </c>
      <c r="G1825" s="6"/>
      <c r="I1825"/>
    </row>
    <row r="1826" spans="1:9">
      <c r="A1826" s="8">
        <v>40833</v>
      </c>
      <c r="B1826" s="9" t="s">
        <v>502</v>
      </c>
      <c r="C1826" s="63">
        <v>178.25</v>
      </c>
      <c r="D1826" s="63"/>
      <c r="E1826" s="4">
        <f t="shared" si="34"/>
        <v>2445.6100000000429</v>
      </c>
      <c r="G1826" s="6"/>
      <c r="I1826"/>
    </row>
    <row r="1827" spans="1:9">
      <c r="A1827" s="8">
        <v>40833</v>
      </c>
      <c r="B1827" s="9" t="s">
        <v>1492</v>
      </c>
      <c r="C1827" s="63"/>
      <c r="D1827" s="63">
        <v>260</v>
      </c>
      <c r="E1827" s="4">
        <f t="shared" si="34"/>
        <v>2705.6100000000429</v>
      </c>
    </row>
    <row r="1828" spans="1:9">
      <c r="A1828" s="8">
        <v>40833</v>
      </c>
      <c r="B1828" s="9" t="s">
        <v>1492</v>
      </c>
      <c r="C1828" s="63"/>
      <c r="D1828" s="63">
        <v>80</v>
      </c>
      <c r="E1828" s="4">
        <f t="shared" si="34"/>
        <v>2785.6100000000429</v>
      </c>
    </row>
    <row r="1829" spans="1:9">
      <c r="A1829" s="8">
        <v>40833</v>
      </c>
      <c r="B1829" s="9" t="s">
        <v>1492</v>
      </c>
      <c r="C1829" s="63"/>
      <c r="D1829" s="63">
        <v>350</v>
      </c>
      <c r="E1829" s="4">
        <f t="shared" si="34"/>
        <v>3135.6100000000429</v>
      </c>
    </row>
    <row r="1830" spans="1:9">
      <c r="A1830" s="8">
        <v>40833</v>
      </c>
      <c r="B1830" s="9" t="s">
        <v>1492</v>
      </c>
      <c r="C1830" s="63"/>
      <c r="D1830" s="63">
        <v>545</v>
      </c>
      <c r="E1830" s="4">
        <f t="shared" si="34"/>
        <v>3680.6100000000429</v>
      </c>
    </row>
    <row r="1831" spans="1:9">
      <c r="A1831" s="8">
        <v>40833</v>
      </c>
      <c r="B1831" s="9" t="s">
        <v>1492</v>
      </c>
      <c r="C1831" s="63"/>
      <c r="D1831" s="63">
        <v>300</v>
      </c>
      <c r="E1831" s="4">
        <f t="shared" si="34"/>
        <v>3980.6100000000429</v>
      </c>
    </row>
    <row r="1832" spans="1:9">
      <c r="A1832" s="8">
        <v>40834</v>
      </c>
      <c r="B1832" s="9" t="s">
        <v>550</v>
      </c>
      <c r="C1832" s="63">
        <v>346.6</v>
      </c>
      <c r="D1832" s="63"/>
      <c r="E1832" s="4">
        <f t="shared" si="34"/>
        <v>3634.010000000043</v>
      </c>
    </row>
    <row r="1833" spans="1:9">
      <c r="A1833" s="8">
        <v>40835</v>
      </c>
      <c r="B1833" s="9" t="s">
        <v>529</v>
      </c>
      <c r="C1833" s="63">
        <v>139.13</v>
      </c>
      <c r="D1833" s="63"/>
      <c r="E1833" s="4">
        <f t="shared" si="34"/>
        <v>3494.8800000000429</v>
      </c>
    </row>
    <row r="1834" spans="1:9">
      <c r="A1834" s="8">
        <v>40835</v>
      </c>
      <c r="B1834" s="9" t="s">
        <v>537</v>
      </c>
      <c r="C1834" s="63">
        <v>92.66</v>
      </c>
      <c r="D1834" s="63"/>
      <c r="E1834" s="4">
        <f t="shared" si="34"/>
        <v>3402.220000000043</v>
      </c>
    </row>
    <row r="1835" spans="1:9">
      <c r="A1835" s="8">
        <v>40835</v>
      </c>
      <c r="B1835" s="9" t="s">
        <v>552</v>
      </c>
      <c r="C1835" s="63">
        <v>55.22</v>
      </c>
      <c r="D1835" s="63"/>
      <c r="E1835" s="4">
        <f t="shared" si="34"/>
        <v>3347.0000000000432</v>
      </c>
    </row>
    <row r="1836" spans="1:9">
      <c r="A1836" s="8">
        <v>40836</v>
      </c>
      <c r="B1836" s="9" t="s">
        <v>547</v>
      </c>
      <c r="C1836" s="63">
        <v>2767.19</v>
      </c>
      <c r="D1836" s="63"/>
      <c r="E1836" s="4">
        <f t="shared" si="34"/>
        <v>579.81000000004315</v>
      </c>
    </row>
    <row r="1837" spans="1:9">
      <c r="A1837" s="8">
        <v>40836</v>
      </c>
      <c r="B1837" s="9" t="s">
        <v>1452</v>
      </c>
      <c r="C1837" s="63">
        <v>114.42</v>
      </c>
      <c r="D1837" s="63"/>
      <c r="E1837" s="4">
        <f t="shared" si="34"/>
        <v>465.39000000004313</v>
      </c>
    </row>
    <row r="1838" spans="1:9">
      <c r="A1838" s="8">
        <v>40837</v>
      </c>
      <c r="B1838" s="9" t="s">
        <v>1492</v>
      </c>
      <c r="C1838" s="63"/>
      <c r="D1838" s="63">
        <v>50</v>
      </c>
      <c r="E1838" s="4">
        <f t="shared" si="34"/>
        <v>515.39000000004307</v>
      </c>
    </row>
    <row r="1839" spans="1:9">
      <c r="A1839" s="8">
        <v>40840</v>
      </c>
      <c r="B1839" s="9" t="s">
        <v>557</v>
      </c>
      <c r="C1839" s="63">
        <v>190.2</v>
      </c>
      <c r="D1839" s="63"/>
      <c r="E1839" s="4">
        <f t="shared" si="34"/>
        <v>325.19000000004309</v>
      </c>
    </row>
    <row r="1840" spans="1:9">
      <c r="A1840" s="8">
        <v>40840</v>
      </c>
      <c r="B1840" s="9" t="s">
        <v>892</v>
      </c>
      <c r="C1840" s="63"/>
      <c r="D1840" s="63">
        <v>467</v>
      </c>
      <c r="E1840" s="4">
        <f t="shared" si="34"/>
        <v>792.19000000004303</v>
      </c>
    </row>
    <row r="1841" spans="1:5">
      <c r="A1841" s="8">
        <v>40841</v>
      </c>
      <c r="B1841" s="9" t="s">
        <v>1041</v>
      </c>
      <c r="C1841" s="63">
        <v>109</v>
      </c>
      <c r="D1841" s="63"/>
      <c r="E1841" s="4">
        <f t="shared" si="34"/>
        <v>683.19000000004303</v>
      </c>
    </row>
    <row r="1842" spans="1:5">
      <c r="A1842" s="8">
        <v>40842</v>
      </c>
      <c r="B1842" s="9" t="s">
        <v>512</v>
      </c>
      <c r="C1842" s="63">
        <v>580</v>
      </c>
      <c r="D1842" s="63"/>
      <c r="E1842" s="4">
        <f t="shared" si="34"/>
        <v>103.19000000004303</v>
      </c>
    </row>
    <row r="1843" spans="1:5">
      <c r="A1843" s="8">
        <v>40842</v>
      </c>
      <c r="B1843" s="9" t="s">
        <v>540</v>
      </c>
      <c r="C1843" s="63">
        <v>144.27000000000001</v>
      </c>
      <c r="D1843" s="63"/>
      <c r="E1843" s="4">
        <f t="shared" si="34"/>
        <v>-41.079999999956982</v>
      </c>
    </row>
    <row r="1844" spans="1:5">
      <c r="A1844" s="8">
        <v>40842</v>
      </c>
      <c r="B1844" s="9" t="s">
        <v>536</v>
      </c>
      <c r="C1844" s="63">
        <v>106.08</v>
      </c>
      <c r="D1844" s="63"/>
      <c r="E1844" s="4">
        <f t="shared" si="34"/>
        <v>-147.15999999995699</v>
      </c>
    </row>
    <row r="1845" spans="1:5">
      <c r="A1845" s="8">
        <v>40842</v>
      </c>
      <c r="B1845" s="9" t="s">
        <v>1040</v>
      </c>
      <c r="C1845" s="63"/>
      <c r="D1845" s="63">
        <v>50</v>
      </c>
      <c r="E1845" s="4">
        <f t="shared" si="34"/>
        <v>-97.159999999956995</v>
      </c>
    </row>
    <row r="1846" spans="1:5">
      <c r="A1846" s="8">
        <v>40842</v>
      </c>
      <c r="B1846" s="9" t="s">
        <v>1040</v>
      </c>
      <c r="C1846" s="63"/>
      <c r="D1846" s="63">
        <v>70</v>
      </c>
      <c r="E1846" s="4">
        <f t="shared" si="34"/>
        <v>-27.159999999956995</v>
      </c>
    </row>
    <row r="1847" spans="1:5">
      <c r="A1847" s="8">
        <v>40847</v>
      </c>
      <c r="B1847" s="9" t="s">
        <v>546</v>
      </c>
      <c r="C1847" s="63">
        <v>120</v>
      </c>
      <c r="D1847" s="63"/>
      <c r="E1847" s="4">
        <f t="shared" si="34"/>
        <v>-147.15999999995699</v>
      </c>
    </row>
    <row r="1848" spans="1:5">
      <c r="A1848" s="8">
        <v>40847</v>
      </c>
      <c r="B1848" s="9" t="s">
        <v>1492</v>
      </c>
      <c r="C1848" s="63"/>
      <c r="D1848" s="63">
        <v>50</v>
      </c>
      <c r="E1848" s="4">
        <f t="shared" si="34"/>
        <v>-97.159999999956995</v>
      </c>
    </row>
    <row r="1849" spans="1:5">
      <c r="A1849" s="8">
        <v>40847</v>
      </c>
      <c r="B1849" s="9" t="s">
        <v>1492</v>
      </c>
      <c r="C1849" s="63"/>
      <c r="D1849" s="63">
        <v>300</v>
      </c>
      <c r="E1849" s="4">
        <f t="shared" si="34"/>
        <v>202.84000000004301</v>
      </c>
    </row>
    <row r="1850" spans="1:5">
      <c r="A1850" s="8">
        <v>40847</v>
      </c>
      <c r="B1850" s="9" t="s">
        <v>892</v>
      </c>
      <c r="C1850" s="63"/>
      <c r="D1850" s="63">
        <v>209</v>
      </c>
      <c r="E1850" s="4">
        <f t="shared" si="34"/>
        <v>411.84000000004301</v>
      </c>
    </row>
    <row r="1851" spans="1:5">
      <c r="A1851" s="8">
        <v>40849</v>
      </c>
      <c r="B1851" s="9" t="s">
        <v>545</v>
      </c>
      <c r="C1851" s="63">
        <v>171.81</v>
      </c>
      <c r="D1851" s="63"/>
      <c r="E1851" s="4">
        <f t="shared" si="34"/>
        <v>240.030000000043</v>
      </c>
    </row>
    <row r="1852" spans="1:5">
      <c r="A1852" s="8">
        <v>40849</v>
      </c>
      <c r="B1852" s="9" t="s">
        <v>562</v>
      </c>
      <c r="C1852" s="63">
        <v>0</v>
      </c>
      <c r="D1852" s="63"/>
      <c r="E1852" s="4">
        <f t="shared" si="34"/>
        <v>240.030000000043</v>
      </c>
    </row>
    <row r="1853" spans="1:5">
      <c r="A1853" s="8">
        <v>40854</v>
      </c>
      <c r="B1853" s="9" t="s">
        <v>553</v>
      </c>
      <c r="C1853" s="63">
        <v>399.5</v>
      </c>
      <c r="D1853" s="63"/>
      <c r="E1853" s="4">
        <f t="shared" si="34"/>
        <v>-159.469999999957</v>
      </c>
    </row>
    <row r="1854" spans="1:5">
      <c r="A1854" s="8">
        <v>40854</v>
      </c>
      <c r="B1854" s="9" t="s">
        <v>561</v>
      </c>
      <c r="C1854" s="63">
        <v>816</v>
      </c>
      <c r="D1854" s="63"/>
      <c r="E1854" s="4">
        <f t="shared" si="34"/>
        <v>-975.46999999995705</v>
      </c>
    </row>
    <row r="1855" spans="1:5">
      <c r="A1855" s="8">
        <v>40854</v>
      </c>
      <c r="B1855" s="9" t="s">
        <v>1492</v>
      </c>
      <c r="C1855" s="63"/>
      <c r="D1855" s="63">
        <v>500</v>
      </c>
      <c r="E1855" s="4">
        <f t="shared" si="34"/>
        <v>-475.46999999995705</v>
      </c>
    </row>
    <row r="1856" spans="1:5">
      <c r="A1856" s="8">
        <v>40854</v>
      </c>
      <c r="B1856" s="9" t="s">
        <v>892</v>
      </c>
      <c r="C1856" s="63"/>
      <c r="D1856" s="63">
        <v>275</v>
      </c>
      <c r="E1856" s="4">
        <f t="shared" si="34"/>
        <v>-200.46999999995705</v>
      </c>
    </row>
    <row r="1857" spans="1:5">
      <c r="A1857" s="8">
        <v>40854</v>
      </c>
      <c r="B1857" s="9" t="s">
        <v>892</v>
      </c>
      <c r="C1857" s="63"/>
      <c r="D1857" s="63">
        <v>300</v>
      </c>
      <c r="E1857" s="4">
        <f t="shared" si="34"/>
        <v>99.530000000042946</v>
      </c>
    </row>
    <row r="1858" spans="1:5">
      <c r="A1858" s="8">
        <v>40854</v>
      </c>
      <c r="B1858" s="9" t="s">
        <v>892</v>
      </c>
      <c r="C1858" s="63"/>
      <c r="D1858" s="63">
        <v>75</v>
      </c>
      <c r="E1858" s="4">
        <f t="shared" si="34"/>
        <v>174.53000000004295</v>
      </c>
    </row>
    <row r="1859" spans="1:5">
      <c r="A1859" s="8">
        <v>40854</v>
      </c>
      <c r="B1859" s="9" t="s">
        <v>892</v>
      </c>
      <c r="C1859" s="63"/>
      <c r="D1859" s="63">
        <v>1500</v>
      </c>
      <c r="E1859" s="4">
        <f t="shared" si="34"/>
        <v>1674.5300000000429</v>
      </c>
    </row>
    <row r="1860" spans="1:5">
      <c r="A1860" s="8">
        <v>40856</v>
      </c>
      <c r="B1860" s="9" t="s">
        <v>554</v>
      </c>
      <c r="C1860" s="63">
        <v>266.55</v>
      </c>
      <c r="D1860" s="63"/>
      <c r="E1860" s="4">
        <f t="shared" ref="E1860:E1923" si="35">E1859-C1860+D1860</f>
        <v>1407.980000000043</v>
      </c>
    </row>
    <row r="1861" spans="1:5">
      <c r="A1861" s="8">
        <v>40856</v>
      </c>
      <c r="B1861" s="9" t="s">
        <v>1492</v>
      </c>
      <c r="C1861" s="63"/>
      <c r="D1861" s="63">
        <v>472.25</v>
      </c>
      <c r="E1861" s="4">
        <f t="shared" si="35"/>
        <v>1880.230000000043</v>
      </c>
    </row>
    <row r="1862" spans="1:5">
      <c r="A1862" s="8">
        <v>40856</v>
      </c>
      <c r="B1862" s="9" t="s">
        <v>892</v>
      </c>
      <c r="C1862" s="63"/>
      <c r="D1862" s="63">
        <v>2150</v>
      </c>
      <c r="E1862" s="4">
        <f t="shared" si="35"/>
        <v>4030.2300000000432</v>
      </c>
    </row>
    <row r="1863" spans="1:5">
      <c r="A1863" s="8">
        <v>40856</v>
      </c>
      <c r="B1863" s="9" t="s">
        <v>1040</v>
      </c>
      <c r="C1863" s="63"/>
      <c r="D1863" s="63">
        <v>20</v>
      </c>
      <c r="E1863" s="4">
        <f t="shared" si="35"/>
        <v>4050.2300000000432</v>
      </c>
    </row>
    <row r="1864" spans="1:5">
      <c r="A1864" s="8">
        <v>40857</v>
      </c>
      <c r="B1864" s="9" t="s">
        <v>563</v>
      </c>
      <c r="C1864" s="63">
        <v>98</v>
      </c>
      <c r="D1864" s="63"/>
      <c r="E1864" s="4">
        <f t="shared" si="35"/>
        <v>3952.2300000000432</v>
      </c>
    </row>
    <row r="1865" spans="1:5">
      <c r="A1865" s="8">
        <v>40861</v>
      </c>
      <c r="B1865" s="9" t="s">
        <v>574</v>
      </c>
      <c r="C1865" s="63">
        <v>1000</v>
      </c>
      <c r="D1865" s="63"/>
      <c r="E1865" s="4">
        <f t="shared" si="35"/>
        <v>2952.2300000000432</v>
      </c>
    </row>
    <row r="1866" spans="1:5">
      <c r="A1866" s="8">
        <v>40861</v>
      </c>
      <c r="B1866" s="9" t="s">
        <v>1492</v>
      </c>
      <c r="C1866" s="63"/>
      <c r="D1866" s="63">
        <v>547</v>
      </c>
      <c r="E1866" s="4">
        <f t="shared" si="35"/>
        <v>3499.2300000000432</v>
      </c>
    </row>
    <row r="1867" spans="1:5">
      <c r="A1867" s="8">
        <v>40863</v>
      </c>
      <c r="B1867" s="9" t="s">
        <v>556</v>
      </c>
      <c r="C1867" s="63">
        <v>240.48</v>
      </c>
      <c r="D1867" s="63"/>
      <c r="E1867" s="4">
        <f t="shared" si="35"/>
        <v>3258.7500000000432</v>
      </c>
    </row>
    <row r="1868" spans="1:5">
      <c r="A1868" s="8">
        <v>40863</v>
      </c>
      <c r="B1868" s="9" t="s">
        <v>555</v>
      </c>
      <c r="C1868" s="63">
        <v>148.36000000000001</v>
      </c>
      <c r="D1868" s="63"/>
      <c r="E1868" s="4">
        <f t="shared" si="35"/>
        <v>3110.3900000000431</v>
      </c>
    </row>
    <row r="1869" spans="1:5">
      <c r="A1869" s="8">
        <v>40863</v>
      </c>
      <c r="B1869" s="9" t="s">
        <v>558</v>
      </c>
      <c r="C1869" s="63">
        <v>275.5</v>
      </c>
      <c r="D1869" s="63"/>
      <c r="E1869" s="4">
        <f t="shared" si="35"/>
        <v>2834.8900000000431</v>
      </c>
    </row>
    <row r="1870" spans="1:5">
      <c r="A1870" s="8">
        <v>40863</v>
      </c>
      <c r="B1870" s="9" t="s">
        <v>560</v>
      </c>
      <c r="C1870" s="63">
        <v>200</v>
      </c>
      <c r="D1870" s="63"/>
      <c r="E1870" s="4">
        <f t="shared" si="35"/>
        <v>2634.8900000000431</v>
      </c>
    </row>
    <row r="1871" spans="1:5">
      <c r="A1871" s="8">
        <v>40863</v>
      </c>
      <c r="B1871" s="9" t="s">
        <v>573</v>
      </c>
      <c r="C1871" s="63">
        <v>80</v>
      </c>
      <c r="D1871" s="63"/>
      <c r="E1871" s="4">
        <f t="shared" si="35"/>
        <v>2554.8900000000431</v>
      </c>
    </row>
    <row r="1872" spans="1:5">
      <c r="A1872" s="8">
        <v>40863</v>
      </c>
      <c r="B1872" s="9" t="s">
        <v>578</v>
      </c>
      <c r="C1872" s="63">
        <v>84.57</v>
      </c>
      <c r="D1872" s="63"/>
      <c r="E1872" s="4">
        <f t="shared" si="35"/>
        <v>2470.3200000000429</v>
      </c>
    </row>
    <row r="1873" spans="1:5">
      <c r="A1873" s="8">
        <v>40863</v>
      </c>
      <c r="B1873" s="9" t="s">
        <v>575</v>
      </c>
      <c r="C1873" s="63">
        <v>941</v>
      </c>
      <c r="D1873" s="63"/>
      <c r="E1873" s="4">
        <f t="shared" si="35"/>
        <v>1529.3200000000429</v>
      </c>
    </row>
    <row r="1874" spans="1:5">
      <c r="A1874" s="8">
        <v>40863</v>
      </c>
      <c r="B1874" s="9" t="s">
        <v>580</v>
      </c>
      <c r="C1874" s="63">
        <v>318.69</v>
      </c>
      <c r="D1874" s="63"/>
      <c r="E1874" s="4">
        <f t="shared" si="35"/>
        <v>1210.6300000000429</v>
      </c>
    </row>
    <row r="1875" spans="1:5">
      <c r="A1875" s="8">
        <v>40863</v>
      </c>
      <c r="B1875" s="9" t="s">
        <v>1492</v>
      </c>
      <c r="C1875" s="63"/>
      <c r="D1875" s="63">
        <v>250</v>
      </c>
      <c r="E1875" s="4">
        <f t="shared" si="35"/>
        <v>1460.6300000000429</v>
      </c>
    </row>
    <row r="1876" spans="1:5">
      <c r="A1876" s="8">
        <v>40863</v>
      </c>
      <c r="B1876" s="9" t="s">
        <v>1492</v>
      </c>
      <c r="C1876" s="63"/>
      <c r="D1876" s="63">
        <v>545</v>
      </c>
      <c r="E1876" s="4">
        <f t="shared" si="35"/>
        <v>2005.6300000000429</v>
      </c>
    </row>
    <row r="1877" spans="1:5">
      <c r="A1877" s="8">
        <v>40863</v>
      </c>
      <c r="B1877" s="9" t="s">
        <v>1492</v>
      </c>
      <c r="C1877" s="63"/>
      <c r="D1877" s="63">
        <v>100</v>
      </c>
      <c r="E1877" s="4">
        <f t="shared" si="35"/>
        <v>2105.6300000000429</v>
      </c>
    </row>
    <row r="1878" spans="1:5">
      <c r="A1878" s="8">
        <v>40863</v>
      </c>
      <c r="B1878" s="9" t="s">
        <v>892</v>
      </c>
      <c r="C1878" s="63"/>
      <c r="D1878" s="63">
        <v>820</v>
      </c>
      <c r="E1878" s="4">
        <f t="shared" si="35"/>
        <v>2925.6300000000429</v>
      </c>
    </row>
    <row r="1879" spans="1:5">
      <c r="A1879" s="8">
        <v>40863</v>
      </c>
      <c r="B1879" s="9" t="s">
        <v>892</v>
      </c>
      <c r="C1879" s="63"/>
      <c r="D1879" s="63">
        <v>323</v>
      </c>
      <c r="E1879" s="4">
        <f t="shared" si="35"/>
        <v>3248.6300000000429</v>
      </c>
    </row>
    <row r="1880" spans="1:5">
      <c r="A1880" s="8">
        <v>40863</v>
      </c>
      <c r="B1880" s="9" t="s">
        <v>892</v>
      </c>
      <c r="C1880" s="63"/>
      <c r="D1880" s="63">
        <v>430</v>
      </c>
      <c r="E1880" s="4">
        <f t="shared" si="35"/>
        <v>3678.6300000000429</v>
      </c>
    </row>
    <row r="1881" spans="1:5">
      <c r="A1881" s="8">
        <v>40863</v>
      </c>
      <c r="B1881" s="9" t="s">
        <v>892</v>
      </c>
      <c r="C1881" s="63"/>
      <c r="D1881" s="63">
        <v>300</v>
      </c>
      <c r="E1881" s="4">
        <f t="shared" si="35"/>
        <v>3978.6300000000429</v>
      </c>
    </row>
    <row r="1882" spans="1:5">
      <c r="A1882" s="8">
        <v>40863</v>
      </c>
      <c r="B1882" s="9" t="s">
        <v>1040</v>
      </c>
      <c r="C1882" s="63"/>
      <c r="D1882" s="63">
        <v>42.65</v>
      </c>
      <c r="E1882" s="4">
        <f t="shared" si="35"/>
        <v>4021.2800000000429</v>
      </c>
    </row>
    <row r="1883" spans="1:5">
      <c r="A1883" s="8">
        <v>40864</v>
      </c>
      <c r="B1883" s="9" t="s">
        <v>564</v>
      </c>
      <c r="C1883" s="63">
        <v>3085.85</v>
      </c>
      <c r="D1883" s="63"/>
      <c r="E1883" s="4">
        <f t="shared" si="35"/>
        <v>935.43000000004304</v>
      </c>
    </row>
    <row r="1884" spans="1:5">
      <c r="A1884" s="8">
        <v>40868</v>
      </c>
      <c r="B1884" s="9" t="s">
        <v>1452</v>
      </c>
      <c r="C1884" s="63">
        <v>87.35</v>
      </c>
      <c r="D1884" s="63"/>
      <c r="E1884" s="4">
        <f t="shared" si="35"/>
        <v>848.08000000004301</v>
      </c>
    </row>
    <row r="1885" spans="1:5">
      <c r="A1885" s="8">
        <v>40871</v>
      </c>
      <c r="B1885" s="9" t="s">
        <v>585</v>
      </c>
      <c r="C1885" s="63">
        <v>387.1</v>
      </c>
      <c r="D1885" s="63"/>
      <c r="E1885" s="4">
        <f t="shared" si="35"/>
        <v>460.98000000004299</v>
      </c>
    </row>
    <row r="1886" spans="1:5">
      <c r="A1886" s="8">
        <v>40872</v>
      </c>
      <c r="B1886" s="9" t="s">
        <v>892</v>
      </c>
      <c r="C1886" s="63"/>
      <c r="D1886" s="63">
        <v>100</v>
      </c>
      <c r="E1886" s="4">
        <f t="shared" si="35"/>
        <v>560.98000000004299</v>
      </c>
    </row>
    <row r="1887" spans="1:5">
      <c r="A1887" s="8">
        <v>40872</v>
      </c>
      <c r="B1887" s="9" t="s">
        <v>1041</v>
      </c>
      <c r="C1887" s="63">
        <v>109</v>
      </c>
      <c r="D1887" s="63"/>
      <c r="E1887" s="4">
        <f t="shared" si="35"/>
        <v>451.98000000004299</v>
      </c>
    </row>
    <row r="1888" spans="1:5">
      <c r="A1888" s="8">
        <v>40875</v>
      </c>
      <c r="B1888" s="9" t="s">
        <v>566</v>
      </c>
      <c r="C1888" s="63">
        <v>80</v>
      </c>
      <c r="D1888" s="63"/>
      <c r="E1888" s="4">
        <f t="shared" si="35"/>
        <v>371.98000000004299</v>
      </c>
    </row>
    <row r="1889" spans="1:5">
      <c r="A1889" s="8">
        <v>40875</v>
      </c>
      <c r="B1889" s="9" t="s">
        <v>565</v>
      </c>
      <c r="C1889" s="63">
        <v>34.64</v>
      </c>
      <c r="D1889" s="63"/>
      <c r="E1889" s="4">
        <f t="shared" si="35"/>
        <v>337.34000000004301</v>
      </c>
    </row>
    <row r="1890" spans="1:5">
      <c r="A1890" s="8">
        <v>40875</v>
      </c>
      <c r="B1890" s="9" t="s">
        <v>586</v>
      </c>
      <c r="C1890" s="63">
        <v>165.6</v>
      </c>
      <c r="D1890" s="63"/>
      <c r="E1890" s="4">
        <f t="shared" si="35"/>
        <v>171.74000000004301</v>
      </c>
    </row>
    <row r="1891" spans="1:5">
      <c r="A1891" s="8">
        <v>40875</v>
      </c>
      <c r="B1891" s="9" t="s">
        <v>1492</v>
      </c>
      <c r="C1891" s="63"/>
      <c r="D1891" s="63">
        <v>127.5</v>
      </c>
      <c r="E1891" s="4">
        <f t="shared" si="35"/>
        <v>299.24000000004298</v>
      </c>
    </row>
    <row r="1892" spans="1:5">
      <c r="A1892" s="8">
        <v>40875</v>
      </c>
      <c r="B1892" s="9" t="s">
        <v>1492</v>
      </c>
      <c r="C1892" s="63"/>
      <c r="D1892" s="63">
        <v>60</v>
      </c>
      <c r="E1892" s="4">
        <f t="shared" si="35"/>
        <v>359.24000000004298</v>
      </c>
    </row>
    <row r="1893" spans="1:5">
      <c r="A1893" s="8">
        <v>40877</v>
      </c>
      <c r="B1893" s="9" t="s">
        <v>1492</v>
      </c>
      <c r="C1893" s="63"/>
      <c r="D1893" s="63">
        <v>550</v>
      </c>
      <c r="E1893" s="4">
        <f t="shared" si="35"/>
        <v>909.24000000004298</v>
      </c>
    </row>
    <row r="1894" spans="1:5">
      <c r="A1894" s="8">
        <v>40877</v>
      </c>
      <c r="B1894" s="9" t="s">
        <v>1040</v>
      </c>
      <c r="C1894" s="63"/>
      <c r="D1894" s="63">
        <v>220</v>
      </c>
      <c r="E1894" s="4">
        <f t="shared" si="35"/>
        <v>1129.240000000043</v>
      </c>
    </row>
    <row r="1895" spans="1:5">
      <c r="A1895" s="8">
        <v>40879</v>
      </c>
      <c r="B1895" s="9" t="s">
        <v>567</v>
      </c>
      <c r="C1895" s="63">
        <v>425</v>
      </c>
      <c r="D1895" s="63"/>
      <c r="E1895" s="4">
        <f t="shared" si="35"/>
        <v>704.24000000004298</v>
      </c>
    </row>
    <row r="1896" spans="1:5">
      <c r="A1896" s="8">
        <v>40879</v>
      </c>
      <c r="B1896" s="9" t="s">
        <v>892</v>
      </c>
      <c r="C1896" s="63"/>
      <c r="D1896" s="63">
        <v>1800</v>
      </c>
      <c r="E1896" s="4">
        <f t="shared" si="35"/>
        <v>2504.240000000043</v>
      </c>
    </row>
    <row r="1897" spans="1:5">
      <c r="A1897" s="8">
        <v>40879</v>
      </c>
      <c r="B1897" s="9" t="s">
        <v>892</v>
      </c>
      <c r="C1897" s="63"/>
      <c r="D1897" s="63">
        <v>150</v>
      </c>
      <c r="E1897" s="4">
        <f t="shared" si="35"/>
        <v>2654.240000000043</v>
      </c>
    </row>
    <row r="1898" spans="1:5">
      <c r="A1898" s="8">
        <v>40880</v>
      </c>
      <c r="B1898" s="9" t="s">
        <v>559</v>
      </c>
      <c r="C1898" s="63">
        <v>234.53</v>
      </c>
      <c r="D1898" s="63"/>
      <c r="E1898" s="4">
        <f t="shared" si="35"/>
        <v>2419.7100000000428</v>
      </c>
    </row>
    <row r="1899" spans="1:5">
      <c r="A1899" s="8">
        <v>40882</v>
      </c>
      <c r="B1899" s="9" t="s">
        <v>582</v>
      </c>
      <c r="C1899" s="63">
        <v>100</v>
      </c>
      <c r="D1899" s="63"/>
      <c r="E1899" s="4">
        <f t="shared" si="35"/>
        <v>2319.7100000000428</v>
      </c>
    </row>
    <row r="1900" spans="1:5">
      <c r="A1900" s="8">
        <v>40882</v>
      </c>
      <c r="B1900" s="9" t="s">
        <v>594</v>
      </c>
      <c r="C1900" s="63">
        <v>850</v>
      </c>
      <c r="D1900" s="63"/>
      <c r="E1900" s="4">
        <f t="shared" si="35"/>
        <v>1469.7100000000428</v>
      </c>
    </row>
    <row r="1901" spans="1:5">
      <c r="A1901" s="8">
        <v>40883</v>
      </c>
      <c r="B1901" s="9" t="s">
        <v>584</v>
      </c>
      <c r="C1901" s="63">
        <v>100</v>
      </c>
      <c r="D1901" s="63"/>
      <c r="E1901" s="4">
        <f t="shared" si="35"/>
        <v>1369.7100000000428</v>
      </c>
    </row>
    <row r="1902" spans="1:5">
      <c r="A1902" s="8">
        <v>40883</v>
      </c>
      <c r="B1902" s="9" t="s">
        <v>1492</v>
      </c>
      <c r="C1902" s="63"/>
      <c r="D1902" s="63">
        <v>70</v>
      </c>
      <c r="E1902" s="4">
        <f t="shared" si="35"/>
        <v>1439.7100000000428</v>
      </c>
    </row>
    <row r="1903" spans="1:5">
      <c r="A1903" s="8">
        <v>40884</v>
      </c>
      <c r="B1903" s="9" t="s">
        <v>568</v>
      </c>
      <c r="C1903" s="63">
        <v>145.53</v>
      </c>
      <c r="D1903" s="63"/>
      <c r="E1903" s="4">
        <f t="shared" si="35"/>
        <v>1294.1800000000428</v>
      </c>
    </row>
    <row r="1904" spans="1:5">
      <c r="A1904" s="8">
        <v>40884</v>
      </c>
      <c r="B1904" s="9" t="s">
        <v>576</v>
      </c>
      <c r="C1904" s="63">
        <v>192.1</v>
      </c>
      <c r="D1904" s="63"/>
      <c r="E1904" s="4">
        <f t="shared" si="35"/>
        <v>1102.0800000000429</v>
      </c>
    </row>
    <row r="1905" spans="1:5">
      <c r="A1905" s="8">
        <v>40885</v>
      </c>
      <c r="B1905" s="9" t="s">
        <v>1492</v>
      </c>
      <c r="C1905" s="63"/>
      <c r="D1905" s="63">
        <v>215</v>
      </c>
      <c r="E1905" s="4">
        <f t="shared" si="35"/>
        <v>1317.0800000000429</v>
      </c>
    </row>
    <row r="1906" spans="1:5">
      <c r="A1906" s="8">
        <v>40885</v>
      </c>
      <c r="B1906" s="9" t="s">
        <v>892</v>
      </c>
      <c r="C1906" s="63"/>
      <c r="D1906" s="63">
        <v>900</v>
      </c>
      <c r="E1906" s="4">
        <f t="shared" si="35"/>
        <v>2217.0800000000427</v>
      </c>
    </row>
    <row r="1907" spans="1:5">
      <c r="A1907" s="8">
        <v>40885</v>
      </c>
      <c r="B1907" s="9" t="s">
        <v>892</v>
      </c>
      <c r="C1907" s="63"/>
      <c r="D1907" s="63">
        <v>900</v>
      </c>
      <c r="E1907" s="4">
        <f t="shared" si="35"/>
        <v>3117.0800000000427</v>
      </c>
    </row>
    <row r="1908" spans="1:5">
      <c r="A1908" s="8">
        <v>40885</v>
      </c>
      <c r="B1908" s="9" t="s">
        <v>1040</v>
      </c>
      <c r="C1908" s="63"/>
      <c r="D1908" s="63">
        <v>250</v>
      </c>
      <c r="E1908" s="4">
        <f t="shared" si="35"/>
        <v>3367.0800000000427</v>
      </c>
    </row>
    <row r="1909" spans="1:5">
      <c r="A1909" s="8">
        <v>40886</v>
      </c>
      <c r="B1909" s="9" t="s">
        <v>588</v>
      </c>
      <c r="C1909" s="63">
        <v>136</v>
      </c>
      <c r="D1909" s="63"/>
      <c r="E1909" s="4">
        <f t="shared" si="35"/>
        <v>3231.0800000000427</v>
      </c>
    </row>
    <row r="1910" spans="1:5">
      <c r="A1910" s="8">
        <v>40886</v>
      </c>
      <c r="B1910" s="9" t="s">
        <v>1492</v>
      </c>
      <c r="C1910" s="63"/>
      <c r="D1910" s="63">
        <v>268</v>
      </c>
      <c r="E1910" s="4">
        <f t="shared" si="35"/>
        <v>3499.0800000000427</v>
      </c>
    </row>
    <row r="1911" spans="1:5">
      <c r="A1911" s="8">
        <v>40886</v>
      </c>
      <c r="B1911" s="9" t="s">
        <v>892</v>
      </c>
      <c r="C1911" s="63"/>
      <c r="D1911" s="63">
        <v>615</v>
      </c>
      <c r="E1911" s="4">
        <f t="shared" si="35"/>
        <v>4114.0800000000427</v>
      </c>
    </row>
    <row r="1912" spans="1:5">
      <c r="A1912" s="8">
        <v>40886</v>
      </c>
      <c r="B1912" s="9" t="s">
        <v>1040</v>
      </c>
      <c r="C1912" s="63"/>
      <c r="D1912" s="63">
        <v>20</v>
      </c>
      <c r="E1912" s="4">
        <f t="shared" si="35"/>
        <v>4134.0800000000427</v>
      </c>
    </row>
    <row r="1913" spans="1:5">
      <c r="A1913" s="8">
        <v>40886</v>
      </c>
      <c r="B1913" s="9" t="s">
        <v>1040</v>
      </c>
      <c r="C1913" s="63"/>
      <c r="D1913" s="63">
        <v>70</v>
      </c>
      <c r="E1913" s="4">
        <f t="shared" si="35"/>
        <v>4204.0800000000427</v>
      </c>
    </row>
    <row r="1914" spans="1:5">
      <c r="A1914" s="8">
        <v>40886</v>
      </c>
      <c r="B1914" s="9" t="s">
        <v>1040</v>
      </c>
      <c r="C1914" s="63"/>
      <c r="D1914" s="63">
        <v>220</v>
      </c>
      <c r="E1914" s="4">
        <f t="shared" si="35"/>
        <v>4424.0800000000427</v>
      </c>
    </row>
    <row r="1915" spans="1:5">
      <c r="A1915" s="8">
        <v>40889</v>
      </c>
      <c r="B1915" s="9" t="s">
        <v>569</v>
      </c>
      <c r="C1915" s="63">
        <v>162.44</v>
      </c>
      <c r="D1915" s="63"/>
      <c r="E1915" s="4">
        <f t="shared" si="35"/>
        <v>4261.6400000000431</v>
      </c>
    </row>
    <row r="1916" spans="1:5">
      <c r="A1916" s="8">
        <v>40889</v>
      </c>
      <c r="B1916" s="9" t="s">
        <v>599</v>
      </c>
      <c r="C1916" s="63">
        <v>40</v>
      </c>
      <c r="D1916" s="63"/>
      <c r="E1916" s="4">
        <f t="shared" si="35"/>
        <v>4221.6400000000431</v>
      </c>
    </row>
    <row r="1917" spans="1:5">
      <c r="A1917" s="8">
        <v>40889</v>
      </c>
      <c r="B1917" s="9" t="s">
        <v>1492</v>
      </c>
      <c r="C1917" s="63"/>
      <c r="D1917" s="63">
        <v>50</v>
      </c>
      <c r="E1917" s="4">
        <f t="shared" si="35"/>
        <v>4271.6400000000431</v>
      </c>
    </row>
    <row r="1918" spans="1:5">
      <c r="A1918" s="8">
        <v>40889</v>
      </c>
      <c r="B1918" s="9" t="s">
        <v>1492</v>
      </c>
      <c r="C1918" s="63"/>
      <c r="D1918" s="63">
        <v>484</v>
      </c>
      <c r="E1918" s="4">
        <f t="shared" si="35"/>
        <v>4755.6400000000431</v>
      </c>
    </row>
    <row r="1919" spans="1:5">
      <c r="A1919" s="8">
        <v>40889</v>
      </c>
      <c r="B1919" s="9" t="s">
        <v>1492</v>
      </c>
      <c r="C1919" s="63"/>
      <c r="D1919" s="63">
        <v>250</v>
      </c>
      <c r="E1919" s="4">
        <f t="shared" si="35"/>
        <v>5005.6400000000431</v>
      </c>
    </row>
    <row r="1920" spans="1:5">
      <c r="A1920" s="8">
        <v>40889</v>
      </c>
      <c r="B1920" s="9" t="s">
        <v>1040</v>
      </c>
      <c r="C1920" s="63"/>
      <c r="D1920" s="63">
        <v>15</v>
      </c>
      <c r="E1920" s="4">
        <f t="shared" si="35"/>
        <v>5020.6400000000431</v>
      </c>
    </row>
    <row r="1921" spans="1:8">
      <c r="A1921" s="8">
        <v>40891</v>
      </c>
      <c r="B1921" s="9" t="s">
        <v>571</v>
      </c>
      <c r="C1921" s="63">
        <v>177.54</v>
      </c>
      <c r="D1921" s="63"/>
      <c r="E1921" s="4">
        <f t="shared" si="35"/>
        <v>4843.1000000000431</v>
      </c>
    </row>
    <row r="1922" spans="1:8">
      <c r="A1922" s="8">
        <v>40891</v>
      </c>
      <c r="B1922" s="9" t="s">
        <v>570</v>
      </c>
      <c r="C1922" s="63">
        <v>166.81</v>
      </c>
      <c r="D1922" s="63"/>
      <c r="E1922" s="4">
        <f t="shared" si="35"/>
        <v>4676.2900000000427</v>
      </c>
    </row>
    <row r="1923" spans="1:8">
      <c r="A1923" s="8">
        <v>40892</v>
      </c>
      <c r="B1923" s="9" t="s">
        <v>593</v>
      </c>
      <c r="C1923" s="63">
        <v>2437.6999999999998</v>
      </c>
      <c r="D1923" s="63"/>
      <c r="E1923" s="4">
        <f t="shared" si="35"/>
        <v>2238.5900000000429</v>
      </c>
    </row>
    <row r="1924" spans="1:8">
      <c r="A1924" s="8">
        <v>40892</v>
      </c>
      <c r="B1924" s="9" t="s">
        <v>603</v>
      </c>
      <c r="C1924" s="63">
        <v>1000</v>
      </c>
      <c r="D1924" s="63"/>
      <c r="E1924" s="4">
        <f t="shared" ref="E1924:E1987" si="36">E1923-C1924+D1924</f>
        <v>1238.5900000000429</v>
      </c>
    </row>
    <row r="1925" spans="1:8">
      <c r="A1925" s="8">
        <v>40892</v>
      </c>
      <c r="B1925" s="9" t="s">
        <v>598</v>
      </c>
      <c r="C1925" s="63">
        <v>941</v>
      </c>
      <c r="D1925" s="63"/>
      <c r="E1925" s="4">
        <f t="shared" si="36"/>
        <v>297.59000000004289</v>
      </c>
    </row>
    <row r="1926" spans="1:8">
      <c r="A1926" s="8">
        <v>40892</v>
      </c>
      <c r="B1926" s="9" t="s">
        <v>892</v>
      </c>
      <c r="C1926" s="63"/>
      <c r="D1926" s="63">
        <v>45</v>
      </c>
      <c r="E1926" s="4">
        <f t="shared" si="36"/>
        <v>342.59000000004289</v>
      </c>
    </row>
    <row r="1927" spans="1:8">
      <c r="A1927" s="8">
        <v>40893</v>
      </c>
      <c r="B1927" s="9" t="s">
        <v>577</v>
      </c>
      <c r="C1927" s="63">
        <v>80</v>
      </c>
      <c r="D1927" s="63"/>
      <c r="E1927" s="4">
        <f t="shared" si="36"/>
        <v>262.59000000004289</v>
      </c>
      <c r="H1927" s="10"/>
    </row>
    <row r="1928" spans="1:8">
      <c r="A1928" s="8">
        <v>40896</v>
      </c>
      <c r="B1928" s="9" t="s">
        <v>607</v>
      </c>
      <c r="C1928" s="63">
        <v>100</v>
      </c>
      <c r="D1928" s="63"/>
      <c r="E1928" s="4">
        <f t="shared" si="36"/>
        <v>162.59000000004289</v>
      </c>
      <c r="H1928" s="10"/>
    </row>
    <row r="1929" spans="1:8">
      <c r="A1929" s="8">
        <v>40897</v>
      </c>
      <c r="B1929" s="9" t="s">
        <v>605</v>
      </c>
      <c r="C1929" s="63">
        <v>58</v>
      </c>
      <c r="D1929" s="63"/>
      <c r="E1929" s="4">
        <f t="shared" si="36"/>
        <v>104.59000000004289</v>
      </c>
      <c r="H1929" s="10"/>
    </row>
    <row r="1930" spans="1:8">
      <c r="A1930" s="8">
        <v>40897</v>
      </c>
      <c r="B1930" s="9" t="s">
        <v>604</v>
      </c>
      <c r="C1930" s="63"/>
      <c r="D1930" s="63">
        <v>4000</v>
      </c>
      <c r="E1930" s="4">
        <f t="shared" si="36"/>
        <v>4104.5900000000429</v>
      </c>
      <c r="H1930" s="10"/>
    </row>
    <row r="1931" spans="1:8">
      <c r="A1931" s="8">
        <v>40897</v>
      </c>
      <c r="B1931" s="9" t="s">
        <v>1040</v>
      </c>
      <c r="C1931" s="63"/>
      <c r="D1931" s="63">
        <v>133.5</v>
      </c>
      <c r="E1931" s="4">
        <f t="shared" si="36"/>
        <v>4238.0900000000429</v>
      </c>
      <c r="H1931" s="10"/>
    </row>
    <row r="1932" spans="1:8">
      <c r="A1932" s="8">
        <v>40897</v>
      </c>
      <c r="B1932" s="9" t="s">
        <v>1452</v>
      </c>
      <c r="C1932" s="63">
        <v>151.4</v>
      </c>
      <c r="D1932" s="63"/>
      <c r="E1932" s="4">
        <f t="shared" si="36"/>
        <v>4086.6900000000428</v>
      </c>
      <c r="H1932" s="10"/>
    </row>
    <row r="1933" spans="1:8">
      <c r="A1933" s="8">
        <v>40898</v>
      </c>
      <c r="B1933" s="9" t="s">
        <v>579</v>
      </c>
      <c r="C1933" s="63">
        <v>264.86</v>
      </c>
      <c r="D1933" s="63"/>
      <c r="E1933" s="4">
        <f t="shared" si="36"/>
        <v>3821.8300000000427</v>
      </c>
      <c r="H1933" s="10"/>
    </row>
    <row r="1934" spans="1:8">
      <c r="A1934" s="8">
        <v>40898</v>
      </c>
      <c r="B1934" s="9" t="s">
        <v>1492</v>
      </c>
      <c r="C1934" s="63"/>
      <c r="D1934" s="63">
        <v>50</v>
      </c>
      <c r="E1934" s="4">
        <f t="shared" si="36"/>
        <v>3871.8300000000427</v>
      </c>
      <c r="H1934" s="10"/>
    </row>
    <row r="1935" spans="1:8">
      <c r="A1935" s="8">
        <v>40898</v>
      </c>
      <c r="B1935" s="9" t="s">
        <v>1492</v>
      </c>
      <c r="C1935" s="63"/>
      <c r="D1935" s="63">
        <v>530</v>
      </c>
      <c r="E1935" s="4">
        <f t="shared" si="36"/>
        <v>4401.8300000000427</v>
      </c>
      <c r="H1935" s="10"/>
    </row>
    <row r="1936" spans="1:8">
      <c r="A1936" s="8">
        <v>40898</v>
      </c>
      <c r="B1936" s="9" t="s">
        <v>1040</v>
      </c>
      <c r="C1936" s="63"/>
      <c r="D1936" s="63">
        <v>260</v>
      </c>
      <c r="E1936" s="4">
        <f t="shared" si="36"/>
        <v>4661.8300000000427</v>
      </c>
      <c r="H1936" s="10"/>
    </row>
    <row r="1937" spans="1:8">
      <c r="A1937" s="8">
        <v>40899</v>
      </c>
      <c r="B1937" s="9" t="s">
        <v>583</v>
      </c>
      <c r="C1937" s="63">
        <v>80</v>
      </c>
      <c r="D1937" s="63"/>
      <c r="E1937" s="4">
        <f t="shared" si="36"/>
        <v>4581.8300000000427</v>
      </c>
      <c r="H1937" s="10"/>
    </row>
    <row r="1938" spans="1:8">
      <c r="A1938" s="8">
        <v>40900</v>
      </c>
      <c r="B1938" s="9" t="s">
        <v>892</v>
      </c>
      <c r="C1938" s="63"/>
      <c r="D1938" s="63">
        <v>200</v>
      </c>
      <c r="E1938" s="4">
        <f t="shared" si="36"/>
        <v>4781.8300000000427</v>
      </c>
      <c r="H1938" s="10"/>
    </row>
    <row r="1939" spans="1:8">
      <c r="A1939" s="8">
        <v>40903</v>
      </c>
      <c r="B1939" s="9" t="s">
        <v>892</v>
      </c>
      <c r="C1939" s="63"/>
      <c r="D1939" s="63">
        <v>150</v>
      </c>
      <c r="E1939" s="4">
        <f t="shared" si="36"/>
        <v>4931.8300000000427</v>
      </c>
      <c r="H1939" s="10"/>
    </row>
    <row r="1940" spans="1:8">
      <c r="A1940" s="8">
        <v>40903</v>
      </c>
      <c r="B1940" s="9" t="s">
        <v>892</v>
      </c>
      <c r="C1940" s="63"/>
      <c r="D1940" s="63">
        <v>400</v>
      </c>
      <c r="E1940" s="4">
        <f t="shared" si="36"/>
        <v>5331.8300000000427</v>
      </c>
      <c r="H1940" s="10"/>
    </row>
    <row r="1941" spans="1:8">
      <c r="A1941" s="8">
        <v>40903</v>
      </c>
      <c r="B1941" s="9" t="s">
        <v>604</v>
      </c>
      <c r="C1941" s="63"/>
      <c r="D1941" s="63">
        <v>4000</v>
      </c>
      <c r="E1941" s="4">
        <f t="shared" si="36"/>
        <v>9331.8300000000418</v>
      </c>
      <c r="H1941" s="10"/>
    </row>
    <row r="1942" spans="1:8">
      <c r="A1942" s="8">
        <v>40903</v>
      </c>
      <c r="B1942" s="9" t="s">
        <v>1041</v>
      </c>
      <c r="C1942" s="63">
        <v>109</v>
      </c>
      <c r="D1942" s="63"/>
      <c r="E1942" s="4">
        <f t="shared" si="36"/>
        <v>9222.8300000000418</v>
      </c>
      <c r="H1942" s="10"/>
    </row>
    <row r="1943" spans="1:8">
      <c r="A1943" s="8">
        <v>40905</v>
      </c>
      <c r="B1943" s="9" t="s">
        <v>581</v>
      </c>
      <c r="C1943" s="63">
        <v>247.42</v>
      </c>
      <c r="D1943" s="63"/>
      <c r="E1943" s="4">
        <f t="shared" si="36"/>
        <v>8975.4100000000417</v>
      </c>
      <c r="H1943" s="10"/>
    </row>
    <row r="1944" spans="1:8">
      <c r="A1944" s="8">
        <v>40910</v>
      </c>
      <c r="B1944" s="9" t="s">
        <v>589</v>
      </c>
      <c r="C1944" s="63">
        <v>300</v>
      </c>
      <c r="D1944" s="63"/>
      <c r="E1944" s="4">
        <f t="shared" si="36"/>
        <v>8675.4100000000417</v>
      </c>
    </row>
    <row r="1945" spans="1:8">
      <c r="A1945" s="8">
        <v>40910</v>
      </c>
      <c r="B1945" s="9" t="s">
        <v>609</v>
      </c>
      <c r="C1945" s="63">
        <v>445</v>
      </c>
      <c r="D1945" s="63"/>
      <c r="E1945" s="4">
        <f t="shared" si="36"/>
        <v>8230.4100000000417</v>
      </c>
    </row>
    <row r="1946" spans="1:8">
      <c r="A1946" s="8">
        <v>40911</v>
      </c>
      <c r="B1946" s="9" t="s">
        <v>592</v>
      </c>
      <c r="C1946" s="63">
        <v>306</v>
      </c>
      <c r="D1946" s="63"/>
      <c r="E1946" s="4">
        <f t="shared" si="36"/>
        <v>7924.4100000000417</v>
      </c>
    </row>
    <row r="1947" spans="1:8">
      <c r="A1947" s="8">
        <v>40911</v>
      </c>
      <c r="B1947" s="9" t="s">
        <v>617</v>
      </c>
      <c r="C1947" s="63">
        <v>240</v>
      </c>
      <c r="D1947" s="63"/>
      <c r="E1947" s="4">
        <f t="shared" si="36"/>
        <v>7684.4100000000417</v>
      </c>
      <c r="H1947" s="15"/>
    </row>
    <row r="1948" spans="1:8">
      <c r="A1948" s="8">
        <v>40912</v>
      </c>
      <c r="B1948" s="9" t="s">
        <v>587</v>
      </c>
      <c r="C1948" s="63">
        <v>219.9</v>
      </c>
      <c r="D1948" s="63"/>
      <c r="E1948" s="4">
        <f t="shared" si="36"/>
        <v>7464.5100000000421</v>
      </c>
    </row>
    <row r="1949" spans="1:8">
      <c r="A1949" s="8">
        <v>40914</v>
      </c>
      <c r="B1949" s="9" t="s">
        <v>600</v>
      </c>
      <c r="C1949" s="63">
        <v>80</v>
      </c>
      <c r="D1949" s="63"/>
      <c r="E1949" s="4">
        <f t="shared" si="36"/>
        <v>7384.5100000000421</v>
      </c>
    </row>
    <row r="1950" spans="1:8">
      <c r="A1950" s="8">
        <v>40914</v>
      </c>
      <c r="B1950" s="9" t="s">
        <v>597</v>
      </c>
      <c r="C1950" s="63">
        <v>185.5</v>
      </c>
      <c r="D1950" s="63"/>
      <c r="E1950" s="4">
        <f t="shared" si="36"/>
        <v>7199.0100000000421</v>
      </c>
    </row>
    <row r="1951" spans="1:8">
      <c r="A1951" s="8">
        <v>40914</v>
      </c>
      <c r="B1951" s="9" t="s">
        <v>623</v>
      </c>
      <c r="C1951" s="63">
        <v>424</v>
      </c>
      <c r="D1951" s="63"/>
      <c r="E1951" s="4">
        <f t="shared" si="36"/>
        <v>6775.0100000000421</v>
      </c>
    </row>
    <row r="1952" spans="1:8">
      <c r="A1952" s="8">
        <v>40914</v>
      </c>
      <c r="B1952" s="9" t="s">
        <v>1040</v>
      </c>
      <c r="C1952" s="63"/>
      <c r="D1952" s="63">
        <v>20</v>
      </c>
      <c r="E1952" s="4">
        <f t="shared" si="36"/>
        <v>6795.0100000000421</v>
      </c>
    </row>
    <row r="1953" spans="1:6">
      <c r="A1953" s="8">
        <v>40918</v>
      </c>
      <c r="B1953" s="9" t="s">
        <v>644</v>
      </c>
      <c r="C1953" s="63">
        <v>215.18</v>
      </c>
      <c r="D1953" s="63"/>
      <c r="E1953" s="4">
        <f t="shared" si="36"/>
        <v>6579.8300000000418</v>
      </c>
    </row>
    <row r="1954" spans="1:6">
      <c r="A1954" s="8">
        <v>40918</v>
      </c>
      <c r="B1954" s="77" t="s">
        <v>621</v>
      </c>
      <c r="C1954" s="63">
        <v>100</v>
      </c>
      <c r="D1954" s="63"/>
      <c r="E1954" s="4">
        <f t="shared" si="36"/>
        <v>6479.8300000000418</v>
      </c>
    </row>
    <row r="1955" spans="1:6">
      <c r="A1955" s="8">
        <v>40918</v>
      </c>
      <c r="B1955" s="9" t="s">
        <v>627</v>
      </c>
      <c r="C1955" s="63">
        <v>351.39</v>
      </c>
      <c r="D1955" s="63"/>
      <c r="E1955" s="4">
        <f t="shared" si="36"/>
        <v>6128.4400000000414</v>
      </c>
    </row>
    <row r="1956" spans="1:6">
      <c r="A1956" s="8">
        <v>40919</v>
      </c>
      <c r="B1956" s="9" t="s">
        <v>595</v>
      </c>
      <c r="C1956" s="63">
        <v>114.36</v>
      </c>
      <c r="D1956" s="63"/>
      <c r="E1956" s="4">
        <f t="shared" si="36"/>
        <v>6014.0800000000418</v>
      </c>
    </row>
    <row r="1957" spans="1:6">
      <c r="A1957" s="8">
        <v>40919</v>
      </c>
      <c r="B1957" s="9" t="s">
        <v>632</v>
      </c>
      <c r="C1957" s="63">
        <v>163.75</v>
      </c>
      <c r="D1957" s="63"/>
      <c r="E1957" s="4">
        <f t="shared" si="36"/>
        <v>5850.3300000000418</v>
      </c>
      <c r="F1957" s="76"/>
    </row>
    <row r="1958" spans="1:6">
      <c r="A1958" s="8">
        <v>40919</v>
      </c>
      <c r="B1958" s="9" t="s">
        <v>892</v>
      </c>
      <c r="C1958" s="63"/>
      <c r="D1958" s="63">
        <v>400</v>
      </c>
      <c r="E1958" s="4">
        <f t="shared" si="36"/>
        <v>6250.3300000000418</v>
      </c>
    </row>
    <row r="1959" spans="1:6">
      <c r="A1959" s="8">
        <v>40920</v>
      </c>
      <c r="B1959" s="9" t="s">
        <v>596</v>
      </c>
      <c r="C1959" s="63">
        <v>94.25</v>
      </c>
      <c r="D1959" s="63"/>
      <c r="E1959" s="4">
        <f t="shared" si="36"/>
        <v>6156.0800000000418</v>
      </c>
    </row>
    <row r="1960" spans="1:6">
      <c r="A1960" s="8">
        <v>40920</v>
      </c>
      <c r="B1960" s="9" t="s">
        <v>892</v>
      </c>
      <c r="C1960" s="63"/>
      <c r="D1960" s="63">
        <v>131</v>
      </c>
      <c r="E1960" s="4">
        <f t="shared" si="36"/>
        <v>6287.0800000000418</v>
      </c>
    </row>
    <row r="1961" spans="1:6">
      <c r="A1961" s="8">
        <v>40924</v>
      </c>
      <c r="B1961" s="9" t="s">
        <v>634</v>
      </c>
      <c r="C1961" s="63">
        <v>941</v>
      </c>
      <c r="D1961" s="63"/>
      <c r="E1961" s="4">
        <f t="shared" si="36"/>
        <v>5346.0800000000418</v>
      </c>
    </row>
    <row r="1962" spans="1:6">
      <c r="A1962" s="8">
        <v>40924</v>
      </c>
      <c r="B1962" s="9" t="s">
        <v>1492</v>
      </c>
      <c r="C1962" s="63"/>
      <c r="D1962" s="63">
        <v>210</v>
      </c>
      <c r="E1962" s="4">
        <f t="shared" si="36"/>
        <v>5556.0800000000418</v>
      </c>
    </row>
    <row r="1963" spans="1:6">
      <c r="A1963" s="8">
        <v>40926</v>
      </c>
      <c r="B1963" s="9" t="s">
        <v>601</v>
      </c>
      <c r="C1963" s="63">
        <v>293.14</v>
      </c>
      <c r="D1963" s="63"/>
      <c r="E1963" s="4">
        <f t="shared" si="36"/>
        <v>5262.9400000000414</v>
      </c>
    </row>
    <row r="1964" spans="1:6">
      <c r="A1964" s="8">
        <v>40926</v>
      </c>
      <c r="B1964" s="9" t="s">
        <v>892</v>
      </c>
      <c r="C1964" s="63"/>
      <c r="D1964" s="63">
        <v>832</v>
      </c>
      <c r="E1964" s="4">
        <f t="shared" si="36"/>
        <v>6094.9400000000414</v>
      </c>
    </row>
    <row r="1965" spans="1:6">
      <c r="A1965" s="8">
        <v>40926</v>
      </c>
      <c r="B1965" s="9" t="s">
        <v>892</v>
      </c>
      <c r="C1965" s="63"/>
      <c r="D1965" s="63">
        <v>379</v>
      </c>
      <c r="E1965" s="4">
        <f t="shared" si="36"/>
        <v>6473.9400000000414</v>
      </c>
    </row>
    <row r="1966" spans="1:6">
      <c r="A1966" s="8">
        <v>40927</v>
      </c>
      <c r="B1966" s="9" t="s">
        <v>606</v>
      </c>
      <c r="C1966" s="63">
        <v>100</v>
      </c>
      <c r="D1966" s="63"/>
      <c r="E1966" s="4">
        <f t="shared" si="36"/>
        <v>6373.9400000000414</v>
      </c>
    </row>
    <row r="1967" spans="1:6">
      <c r="A1967" s="8">
        <v>40927</v>
      </c>
      <c r="B1967" s="9" t="s">
        <v>602</v>
      </c>
      <c r="C1967" s="63">
        <v>204.31</v>
      </c>
      <c r="D1967" s="63"/>
      <c r="E1967" s="4">
        <f t="shared" si="36"/>
        <v>6169.630000000041</v>
      </c>
    </row>
    <row r="1968" spans="1:6">
      <c r="A1968" s="8">
        <v>40927</v>
      </c>
      <c r="B1968" s="9" t="s">
        <v>1492</v>
      </c>
      <c r="C1968" s="63"/>
      <c r="D1968" s="63">
        <v>400</v>
      </c>
      <c r="E1968" s="4">
        <f t="shared" si="36"/>
        <v>6569.630000000041</v>
      </c>
    </row>
    <row r="1969" spans="1:5">
      <c r="A1969" s="8">
        <v>40927</v>
      </c>
      <c r="B1969" s="9" t="s">
        <v>1492</v>
      </c>
      <c r="C1969" s="63"/>
      <c r="D1969" s="63">
        <v>50</v>
      </c>
      <c r="E1969" s="4">
        <f t="shared" si="36"/>
        <v>6619.630000000041</v>
      </c>
    </row>
    <row r="1970" spans="1:5">
      <c r="A1970" s="8">
        <v>40927</v>
      </c>
      <c r="B1970" s="9" t="s">
        <v>1040</v>
      </c>
      <c r="C1970" s="63"/>
      <c r="D1970" s="63">
        <v>135</v>
      </c>
      <c r="E1970" s="4">
        <f t="shared" si="36"/>
        <v>6754.630000000041</v>
      </c>
    </row>
    <row r="1971" spans="1:5">
      <c r="A1971" s="8">
        <v>40928</v>
      </c>
      <c r="B1971" s="9" t="s">
        <v>622</v>
      </c>
      <c r="C1971" s="63">
        <v>438.93</v>
      </c>
      <c r="D1971" s="63"/>
      <c r="E1971" s="4">
        <f t="shared" si="36"/>
        <v>6315.7000000000407</v>
      </c>
    </row>
    <row r="1972" spans="1:5">
      <c r="A1972" s="8">
        <v>40928</v>
      </c>
      <c r="B1972" s="9" t="s">
        <v>629</v>
      </c>
      <c r="C1972" s="63">
        <v>736.49</v>
      </c>
      <c r="D1972" s="63"/>
      <c r="E1972" s="4">
        <f t="shared" si="36"/>
        <v>5579.210000000041</v>
      </c>
    </row>
    <row r="1973" spans="1:5">
      <c r="A1973" s="8">
        <v>40928</v>
      </c>
      <c r="B1973" s="9" t="s">
        <v>1452</v>
      </c>
      <c r="C1973" s="63">
        <v>60.89</v>
      </c>
      <c r="D1973" s="63"/>
      <c r="E1973" s="4">
        <f t="shared" si="36"/>
        <v>5518.3200000000406</v>
      </c>
    </row>
    <row r="1974" spans="1:5">
      <c r="A1974" s="8">
        <v>40932</v>
      </c>
      <c r="B1974" s="9" t="s">
        <v>610</v>
      </c>
      <c r="C1974" s="63">
        <v>128.93</v>
      </c>
      <c r="D1974" s="63"/>
      <c r="E1974" s="4">
        <f t="shared" si="36"/>
        <v>5389.3900000000403</v>
      </c>
    </row>
    <row r="1975" spans="1:5">
      <c r="A1975" s="8">
        <v>40932</v>
      </c>
      <c r="B1975" s="9" t="s">
        <v>892</v>
      </c>
      <c r="C1975" s="63"/>
      <c r="D1975" s="63">
        <v>430</v>
      </c>
      <c r="E1975" s="4">
        <f t="shared" si="36"/>
        <v>5819.3900000000403</v>
      </c>
    </row>
    <row r="1976" spans="1:5">
      <c r="A1976" s="8">
        <v>40932</v>
      </c>
      <c r="B1976" s="9" t="s">
        <v>1040</v>
      </c>
      <c r="C1976" s="63"/>
      <c r="D1976" s="63">
        <v>22</v>
      </c>
      <c r="E1976" s="4">
        <f t="shared" si="36"/>
        <v>5841.3900000000403</v>
      </c>
    </row>
    <row r="1977" spans="1:5">
      <c r="A1977" s="8">
        <v>40932</v>
      </c>
      <c r="B1977" s="9" t="s">
        <v>1041</v>
      </c>
      <c r="C1977" s="63">
        <v>15</v>
      </c>
      <c r="D1977" s="63"/>
      <c r="E1977" s="4">
        <f t="shared" si="36"/>
        <v>5826.3900000000403</v>
      </c>
    </row>
    <row r="1978" spans="1:5">
      <c r="A1978" s="8">
        <v>40933</v>
      </c>
      <c r="B1978" s="9" t="s">
        <v>892</v>
      </c>
      <c r="C1978" s="63"/>
      <c r="D1978" s="63">
        <v>410</v>
      </c>
      <c r="E1978" s="4">
        <f t="shared" si="36"/>
        <v>6236.3900000000403</v>
      </c>
    </row>
    <row r="1979" spans="1:5">
      <c r="A1979" s="8">
        <v>40933</v>
      </c>
      <c r="B1979" s="9" t="s">
        <v>892</v>
      </c>
      <c r="C1979" s="63"/>
      <c r="D1979" s="63">
        <v>400</v>
      </c>
      <c r="E1979" s="4">
        <f t="shared" si="36"/>
        <v>6636.3900000000403</v>
      </c>
    </row>
    <row r="1980" spans="1:5">
      <c r="A1980" s="8">
        <v>40933</v>
      </c>
      <c r="B1980" s="9" t="s">
        <v>1041</v>
      </c>
      <c r="C1980" s="63">
        <v>109</v>
      </c>
      <c r="D1980" s="63"/>
      <c r="E1980" s="4">
        <f t="shared" si="36"/>
        <v>6527.3900000000403</v>
      </c>
    </row>
    <row r="1981" spans="1:5">
      <c r="A1981" s="8">
        <v>40934</v>
      </c>
      <c r="B1981" s="9" t="s">
        <v>628</v>
      </c>
      <c r="C1981" s="63">
        <v>2433.85</v>
      </c>
      <c r="D1981" s="63"/>
      <c r="E1981" s="4">
        <f t="shared" si="36"/>
        <v>4093.5400000000404</v>
      </c>
    </row>
    <row r="1982" spans="1:5">
      <c r="A1982" s="8">
        <v>40939</v>
      </c>
      <c r="B1982" s="9" t="s">
        <v>1492</v>
      </c>
      <c r="C1982" s="63"/>
      <c r="D1982" s="63">
        <v>200</v>
      </c>
      <c r="E1982" s="4">
        <f t="shared" si="36"/>
        <v>4293.5400000000409</v>
      </c>
    </row>
    <row r="1983" spans="1:5">
      <c r="A1983" s="8">
        <v>40939</v>
      </c>
      <c r="B1983" s="9" t="s">
        <v>892</v>
      </c>
      <c r="C1983" s="63"/>
      <c r="D1983" s="63">
        <v>120</v>
      </c>
      <c r="E1983" s="4">
        <f t="shared" si="36"/>
        <v>4413.5400000000409</v>
      </c>
    </row>
    <row r="1984" spans="1:5">
      <c r="A1984" s="8">
        <v>40939</v>
      </c>
      <c r="B1984" s="9" t="s">
        <v>1040</v>
      </c>
      <c r="C1984" s="63"/>
      <c r="D1984" s="63">
        <v>160</v>
      </c>
      <c r="E1984" s="4">
        <f t="shared" si="36"/>
        <v>4573.5400000000409</v>
      </c>
    </row>
    <row r="1985" spans="1:5">
      <c r="A1985" s="8">
        <v>40940</v>
      </c>
      <c r="B1985" s="9" t="s">
        <v>620</v>
      </c>
      <c r="C1985" s="63">
        <v>146.47999999999999</v>
      </c>
      <c r="D1985" s="63"/>
      <c r="E1985" s="4">
        <f t="shared" si="36"/>
        <v>4427.0600000000413</v>
      </c>
    </row>
    <row r="1986" spans="1:5">
      <c r="A1986" s="8">
        <v>40941</v>
      </c>
      <c r="B1986" s="9" t="s">
        <v>590</v>
      </c>
      <c r="C1986" s="63">
        <v>300</v>
      </c>
      <c r="D1986" s="63"/>
      <c r="E1986" s="4">
        <f t="shared" si="36"/>
        <v>4127.0600000000413</v>
      </c>
    </row>
    <row r="1987" spans="1:5">
      <c r="A1987" s="8">
        <v>40944</v>
      </c>
      <c r="B1987" s="9" t="s">
        <v>618</v>
      </c>
      <c r="C1987" s="63">
        <v>214</v>
      </c>
      <c r="D1987" s="63"/>
      <c r="E1987" s="4">
        <f t="shared" si="36"/>
        <v>3913.0600000000413</v>
      </c>
    </row>
    <row r="1988" spans="1:5">
      <c r="A1988" s="8">
        <v>40944</v>
      </c>
      <c r="B1988" s="9" t="s">
        <v>637</v>
      </c>
      <c r="C1988" s="63">
        <v>90</v>
      </c>
      <c r="D1988" s="63"/>
      <c r="E1988" s="4">
        <f t="shared" ref="E1988:E2051" si="37">E1987-C1988+D1988</f>
        <v>3823.0600000000413</v>
      </c>
    </row>
    <row r="1989" spans="1:5">
      <c r="A1989" s="8">
        <v>40944</v>
      </c>
      <c r="B1989" s="9" t="s">
        <v>645</v>
      </c>
      <c r="C1989" s="63">
        <v>663</v>
      </c>
      <c r="D1989" s="63"/>
      <c r="E1989" s="4">
        <f t="shared" si="37"/>
        <v>3160.0600000000413</v>
      </c>
    </row>
    <row r="1990" spans="1:5">
      <c r="A1990" s="8">
        <v>40944</v>
      </c>
      <c r="B1990" s="9" t="s">
        <v>892</v>
      </c>
      <c r="C1990" s="63"/>
      <c r="D1990" s="63">
        <v>700</v>
      </c>
      <c r="E1990" s="4">
        <f t="shared" si="37"/>
        <v>3860.0600000000413</v>
      </c>
    </row>
    <row r="1991" spans="1:5">
      <c r="A1991" s="8">
        <v>40944</v>
      </c>
      <c r="B1991" s="9" t="s">
        <v>1040</v>
      </c>
      <c r="C1991" s="63"/>
      <c r="D1991" s="63">
        <v>236.68</v>
      </c>
      <c r="E1991" s="4">
        <f t="shared" si="37"/>
        <v>4096.7400000000416</v>
      </c>
    </row>
    <row r="1992" spans="1:5">
      <c r="A1992" s="8">
        <v>40945</v>
      </c>
      <c r="B1992" s="9" t="s">
        <v>624</v>
      </c>
      <c r="C1992" s="63">
        <v>424</v>
      </c>
      <c r="D1992" s="63"/>
      <c r="E1992" s="4">
        <f t="shared" si="37"/>
        <v>3672.7400000000416</v>
      </c>
    </row>
    <row r="1993" spans="1:5">
      <c r="A1993" s="8">
        <v>40945</v>
      </c>
      <c r="B1993" s="9" t="s">
        <v>625</v>
      </c>
      <c r="C1993" s="63">
        <v>130</v>
      </c>
      <c r="D1993" s="63"/>
      <c r="E1993" s="4">
        <f t="shared" si="37"/>
        <v>3542.7400000000416</v>
      </c>
    </row>
    <row r="1994" spans="1:5">
      <c r="A1994" s="8">
        <v>40946</v>
      </c>
      <c r="B1994" s="9" t="s">
        <v>619</v>
      </c>
      <c r="C1994" s="63">
        <v>337.8</v>
      </c>
      <c r="D1994" s="63"/>
      <c r="E1994" s="4">
        <f t="shared" si="37"/>
        <v>3204.9400000000414</v>
      </c>
    </row>
    <row r="1995" spans="1:5">
      <c r="A1995" s="8">
        <v>40947</v>
      </c>
      <c r="B1995" s="9" t="s">
        <v>1492</v>
      </c>
      <c r="C1995" s="63"/>
      <c r="D1995" s="63">
        <v>50</v>
      </c>
      <c r="E1995" s="4">
        <f t="shared" si="37"/>
        <v>3254.9400000000414</v>
      </c>
    </row>
    <row r="1996" spans="1:5">
      <c r="A1996" s="8">
        <v>40948</v>
      </c>
      <c r="B1996" s="9" t="s">
        <v>631</v>
      </c>
      <c r="C1996" s="63">
        <v>382.5</v>
      </c>
      <c r="D1996" s="63"/>
      <c r="E1996" s="4">
        <f t="shared" si="37"/>
        <v>2872.4400000000414</v>
      </c>
    </row>
    <row r="1997" spans="1:5">
      <c r="A1997" s="8">
        <v>40948</v>
      </c>
      <c r="B1997" s="9" t="s">
        <v>1492</v>
      </c>
      <c r="C1997" s="63"/>
      <c r="D1997" s="63">
        <v>279</v>
      </c>
      <c r="E1997" s="4">
        <f t="shared" si="37"/>
        <v>3151.4400000000414</v>
      </c>
    </row>
    <row r="1998" spans="1:5">
      <c r="A1998" s="8">
        <v>40948</v>
      </c>
      <c r="B1998" s="9" t="s">
        <v>892</v>
      </c>
      <c r="C1998" s="63"/>
      <c r="D1998" s="63">
        <v>300</v>
      </c>
      <c r="E1998" s="4">
        <f t="shared" si="37"/>
        <v>3451.4400000000414</v>
      </c>
    </row>
    <row r="1999" spans="1:5">
      <c r="A1999" s="8">
        <v>40948</v>
      </c>
      <c r="B1999" s="9" t="s">
        <v>1040</v>
      </c>
      <c r="C1999" s="63"/>
      <c r="D1999" s="63">
        <v>20</v>
      </c>
      <c r="E1999" s="4">
        <f t="shared" si="37"/>
        <v>3471.4400000000414</v>
      </c>
    </row>
    <row r="2000" spans="1:5">
      <c r="A2000" s="8">
        <v>40949</v>
      </c>
      <c r="B2000" s="9" t="s">
        <v>646</v>
      </c>
      <c r="C2000" s="63">
        <v>840</v>
      </c>
      <c r="D2000" s="63"/>
      <c r="E2000" s="4">
        <f t="shared" si="37"/>
        <v>2631.4400000000414</v>
      </c>
    </row>
    <row r="2001" spans="1:5">
      <c r="A2001" s="8">
        <v>40952</v>
      </c>
      <c r="B2001" s="9" t="s">
        <v>630</v>
      </c>
      <c r="C2001" s="63">
        <v>28.97</v>
      </c>
      <c r="D2001" s="63"/>
      <c r="E2001" s="4">
        <f t="shared" si="37"/>
        <v>2602.4700000000416</v>
      </c>
    </row>
    <row r="2002" spans="1:5">
      <c r="A2002" s="8">
        <v>40952</v>
      </c>
      <c r="B2002" s="9" t="s">
        <v>892</v>
      </c>
      <c r="C2002" s="63"/>
      <c r="D2002" s="63">
        <v>3500</v>
      </c>
      <c r="E2002" s="4">
        <f t="shared" si="37"/>
        <v>6102.4700000000412</v>
      </c>
    </row>
    <row r="2003" spans="1:5">
      <c r="A2003" s="8">
        <v>40954</v>
      </c>
      <c r="B2003" s="9" t="s">
        <v>626</v>
      </c>
      <c r="C2003" s="63">
        <v>243.32</v>
      </c>
      <c r="D2003" s="63"/>
      <c r="E2003" s="4">
        <f t="shared" si="37"/>
        <v>5859.1500000000415</v>
      </c>
    </row>
    <row r="2004" spans="1:5">
      <c r="A2004" s="8">
        <v>40954</v>
      </c>
      <c r="B2004" s="9" t="s">
        <v>1492</v>
      </c>
      <c r="C2004" s="63"/>
      <c r="D2004" s="63">
        <v>221.2</v>
      </c>
      <c r="E2004" s="4">
        <f t="shared" si="37"/>
        <v>6080.3500000000413</v>
      </c>
    </row>
    <row r="2005" spans="1:5">
      <c r="A2005" s="8">
        <v>40955</v>
      </c>
      <c r="B2005" s="9" t="s">
        <v>642</v>
      </c>
      <c r="C2005" s="63">
        <v>227.5</v>
      </c>
      <c r="D2005" s="63"/>
      <c r="E2005" s="4">
        <f t="shared" si="37"/>
        <v>5852.8500000000413</v>
      </c>
    </row>
    <row r="2006" spans="1:5">
      <c r="A2006" s="8">
        <v>40956</v>
      </c>
      <c r="B2006" s="9" t="s">
        <v>647</v>
      </c>
      <c r="C2006" s="63">
        <v>237</v>
      </c>
      <c r="D2006" s="63"/>
      <c r="E2006" s="4">
        <f t="shared" si="37"/>
        <v>5615.8500000000413</v>
      </c>
    </row>
    <row r="2007" spans="1:5">
      <c r="A2007" s="8">
        <v>40956</v>
      </c>
      <c r="B2007" s="9" t="s">
        <v>1492</v>
      </c>
      <c r="C2007" s="63"/>
      <c r="D2007" s="63">
        <v>100</v>
      </c>
      <c r="E2007" s="4">
        <f t="shared" si="37"/>
        <v>5715.8500000000413</v>
      </c>
    </row>
    <row r="2008" spans="1:5">
      <c r="A2008" s="8">
        <v>40956</v>
      </c>
      <c r="B2008" s="9" t="s">
        <v>892</v>
      </c>
      <c r="C2008" s="63"/>
      <c r="D2008" s="63">
        <v>400</v>
      </c>
      <c r="E2008" s="4">
        <f t="shared" si="37"/>
        <v>6115.8500000000413</v>
      </c>
    </row>
    <row r="2009" spans="1:5">
      <c r="A2009" s="8">
        <v>40958</v>
      </c>
      <c r="B2009" s="9" t="s">
        <v>608</v>
      </c>
      <c r="C2009" s="63">
        <v>98</v>
      </c>
      <c r="D2009" s="63"/>
      <c r="E2009" s="4">
        <f t="shared" si="37"/>
        <v>6017.8500000000413</v>
      </c>
    </row>
    <row r="2010" spans="1:5">
      <c r="A2010" s="8">
        <v>40959</v>
      </c>
      <c r="B2010" s="9" t="s">
        <v>643</v>
      </c>
      <c r="C2010" s="63">
        <v>64.849999999999994</v>
      </c>
      <c r="D2010" s="63"/>
      <c r="E2010" s="4">
        <f t="shared" si="37"/>
        <v>5953.0000000000409</v>
      </c>
    </row>
    <row r="2011" spans="1:5">
      <c r="A2011" s="8">
        <v>40959</v>
      </c>
      <c r="B2011" s="9" t="s">
        <v>638</v>
      </c>
      <c r="C2011" s="63">
        <v>300</v>
      </c>
      <c r="D2011" s="63"/>
      <c r="E2011" s="4">
        <f t="shared" si="37"/>
        <v>5653.0000000000409</v>
      </c>
    </row>
    <row r="2012" spans="1:5">
      <c r="A2012" s="8">
        <v>40961</v>
      </c>
      <c r="B2012" s="9" t="s">
        <v>633</v>
      </c>
      <c r="C2012" s="63">
        <v>152.19</v>
      </c>
      <c r="D2012" s="63"/>
      <c r="E2012" s="4">
        <f t="shared" si="37"/>
        <v>5500.8100000000413</v>
      </c>
    </row>
    <row r="2013" spans="1:5">
      <c r="A2013" s="8">
        <v>40961</v>
      </c>
      <c r="B2013" s="9" t="s">
        <v>635</v>
      </c>
      <c r="C2013" s="63">
        <v>199.2</v>
      </c>
      <c r="D2013" s="63"/>
      <c r="E2013" s="4">
        <f t="shared" si="37"/>
        <v>5301.6100000000415</v>
      </c>
    </row>
    <row r="2014" spans="1:5">
      <c r="A2014" s="8">
        <v>40961</v>
      </c>
      <c r="B2014" s="9" t="s">
        <v>1492</v>
      </c>
      <c r="C2014" s="63"/>
      <c r="D2014" s="63">
        <v>30</v>
      </c>
      <c r="E2014" s="4">
        <f t="shared" si="37"/>
        <v>5331.6100000000415</v>
      </c>
    </row>
    <row r="2015" spans="1:5">
      <c r="A2015" s="8">
        <v>40961</v>
      </c>
      <c r="B2015" s="9" t="s">
        <v>892</v>
      </c>
      <c r="C2015" s="63"/>
      <c r="D2015" s="63">
        <v>700</v>
      </c>
      <c r="E2015" s="4">
        <f t="shared" si="37"/>
        <v>6031.6100000000415</v>
      </c>
    </row>
    <row r="2016" spans="1:5">
      <c r="A2016" s="8">
        <v>40962</v>
      </c>
      <c r="B2016" s="9" t="s">
        <v>655</v>
      </c>
      <c r="C2016" s="63"/>
      <c r="D2016" s="63"/>
      <c r="E2016" s="4">
        <f t="shared" si="37"/>
        <v>6031.6100000000415</v>
      </c>
    </row>
    <row r="2017" spans="1:5">
      <c r="A2017" s="8">
        <v>40962</v>
      </c>
      <c r="B2017" s="9" t="s">
        <v>654</v>
      </c>
      <c r="C2017" s="63">
        <v>2610.2199999999998</v>
      </c>
      <c r="D2017" s="63"/>
      <c r="E2017" s="4">
        <f t="shared" si="37"/>
        <v>3421.3900000000417</v>
      </c>
    </row>
    <row r="2018" spans="1:5">
      <c r="A2018" s="8">
        <v>40963</v>
      </c>
      <c r="B2018" s="9" t="s">
        <v>1492</v>
      </c>
      <c r="C2018" s="63"/>
      <c r="D2018" s="63">
        <v>410</v>
      </c>
      <c r="E2018" s="4">
        <f t="shared" si="37"/>
        <v>3831.3900000000417</v>
      </c>
    </row>
    <row r="2019" spans="1:5">
      <c r="A2019" s="8">
        <v>40963</v>
      </c>
      <c r="B2019" s="9" t="s">
        <v>892</v>
      </c>
      <c r="C2019" s="63"/>
      <c r="D2019" s="63">
        <v>470</v>
      </c>
      <c r="E2019" s="4">
        <f t="shared" si="37"/>
        <v>4301.3900000000413</v>
      </c>
    </row>
    <row r="2020" spans="1:5">
      <c r="A2020" s="8">
        <v>40966</v>
      </c>
      <c r="B2020" s="9" t="s">
        <v>1040</v>
      </c>
      <c r="C2020" s="63"/>
      <c r="D2020" s="63">
        <v>81</v>
      </c>
      <c r="E2020" s="4">
        <f t="shared" si="37"/>
        <v>4382.3900000000413</v>
      </c>
    </row>
    <row r="2021" spans="1:5">
      <c r="A2021" s="8">
        <v>40966</v>
      </c>
      <c r="B2021" s="9" t="s">
        <v>1041</v>
      </c>
      <c r="C2021" s="63">
        <v>109</v>
      </c>
      <c r="D2021" s="63"/>
      <c r="E2021" s="4">
        <f t="shared" si="37"/>
        <v>4273.3900000000413</v>
      </c>
    </row>
    <row r="2022" spans="1:5">
      <c r="A2022" s="8">
        <v>40968</v>
      </c>
      <c r="B2022" s="9" t="s">
        <v>686</v>
      </c>
      <c r="C2022" s="63">
        <v>69.8</v>
      </c>
      <c r="D2022" s="63"/>
      <c r="E2022" s="4">
        <f t="shared" si="37"/>
        <v>4203.5900000000411</v>
      </c>
    </row>
    <row r="2023" spans="1:5">
      <c r="A2023" s="8">
        <v>40968</v>
      </c>
      <c r="B2023" s="9" t="s">
        <v>1040</v>
      </c>
      <c r="C2023" s="63"/>
      <c r="D2023" s="63">
        <v>70</v>
      </c>
      <c r="E2023" s="4">
        <f t="shared" si="37"/>
        <v>4273.5900000000411</v>
      </c>
    </row>
    <row r="2024" spans="1:5">
      <c r="A2024" s="8">
        <v>40970</v>
      </c>
      <c r="B2024" s="9" t="s">
        <v>591</v>
      </c>
      <c r="C2024" s="63">
        <v>300</v>
      </c>
      <c r="D2024" s="63"/>
      <c r="E2024" s="4">
        <f t="shared" si="37"/>
        <v>3973.5900000000411</v>
      </c>
    </row>
    <row r="2025" spans="1:5">
      <c r="A2025" s="8">
        <v>40970</v>
      </c>
      <c r="B2025" s="9" t="s">
        <v>636</v>
      </c>
      <c r="C2025" s="63">
        <v>228.29</v>
      </c>
      <c r="D2025" s="63"/>
      <c r="E2025" s="4">
        <f t="shared" si="37"/>
        <v>3745.3000000000411</v>
      </c>
    </row>
    <row r="2026" spans="1:5">
      <c r="A2026" s="8">
        <v>40974</v>
      </c>
      <c r="B2026" s="9" t="s">
        <v>892</v>
      </c>
      <c r="C2026" s="63"/>
      <c r="D2026" s="63">
        <v>150</v>
      </c>
      <c r="E2026" s="4">
        <f t="shared" si="37"/>
        <v>3895.3000000000411</v>
      </c>
    </row>
    <row r="2027" spans="1:5">
      <c r="A2027" s="8">
        <v>40975</v>
      </c>
      <c r="B2027" s="9" t="s">
        <v>892</v>
      </c>
      <c r="C2027" s="63"/>
      <c r="D2027" s="63">
        <v>280</v>
      </c>
      <c r="E2027" s="4">
        <f t="shared" si="37"/>
        <v>4175.3000000000411</v>
      </c>
    </row>
    <row r="2028" spans="1:5">
      <c r="A2028" s="8">
        <v>40977</v>
      </c>
      <c r="B2028" s="9" t="s">
        <v>892</v>
      </c>
      <c r="C2028" s="63"/>
      <c r="D2028" s="63">
        <v>730</v>
      </c>
      <c r="E2028" s="4">
        <f t="shared" si="37"/>
        <v>4905.3000000000411</v>
      </c>
    </row>
    <row r="2029" spans="1:5">
      <c r="A2029" s="8">
        <v>40977</v>
      </c>
      <c r="B2029" s="9" t="s">
        <v>1040</v>
      </c>
      <c r="C2029" s="63"/>
      <c r="D2029" s="63">
        <v>20</v>
      </c>
      <c r="E2029" s="4">
        <f t="shared" si="37"/>
        <v>4925.3000000000411</v>
      </c>
    </row>
    <row r="2030" spans="1:5">
      <c r="A2030" s="8">
        <v>40980</v>
      </c>
      <c r="B2030" s="9" t="s">
        <v>639</v>
      </c>
      <c r="C2030" s="63">
        <v>97.23</v>
      </c>
      <c r="D2030" s="63"/>
      <c r="E2030" s="4">
        <f t="shared" si="37"/>
        <v>4828.0700000000415</v>
      </c>
    </row>
    <row r="2031" spans="1:5">
      <c r="A2031" s="8">
        <v>40980</v>
      </c>
      <c r="B2031" s="9" t="s">
        <v>640</v>
      </c>
      <c r="C2031" s="63">
        <v>296.49</v>
      </c>
      <c r="D2031" s="63"/>
      <c r="E2031" s="4">
        <f t="shared" si="37"/>
        <v>4531.5800000000418</v>
      </c>
    </row>
    <row r="2032" spans="1:5">
      <c r="A2032" s="8">
        <v>40980</v>
      </c>
      <c r="B2032" s="9" t="s">
        <v>648</v>
      </c>
      <c r="C2032" s="63">
        <v>142.5</v>
      </c>
      <c r="D2032" s="63"/>
      <c r="E2032" s="4">
        <f t="shared" si="37"/>
        <v>4389.0800000000418</v>
      </c>
    </row>
    <row r="2033" spans="1:5">
      <c r="A2033" s="8">
        <v>40980</v>
      </c>
      <c r="B2033" s="9" t="s">
        <v>691</v>
      </c>
      <c r="C2033" s="63">
        <v>39</v>
      </c>
      <c r="D2033" s="63"/>
      <c r="E2033" s="4">
        <f t="shared" si="37"/>
        <v>4350.0800000000418</v>
      </c>
    </row>
    <row r="2034" spans="1:5">
      <c r="A2034" s="8">
        <v>40980</v>
      </c>
      <c r="B2034" s="9" t="s">
        <v>694</v>
      </c>
      <c r="C2034" s="63">
        <v>840</v>
      </c>
      <c r="D2034" s="63"/>
      <c r="E2034" s="4">
        <f t="shared" si="37"/>
        <v>3510.0800000000418</v>
      </c>
    </row>
    <row r="2035" spans="1:5">
      <c r="A2035" s="8">
        <v>40980</v>
      </c>
      <c r="B2035" s="9" t="s">
        <v>690</v>
      </c>
      <c r="C2035" s="63">
        <v>391</v>
      </c>
      <c r="D2035" s="63"/>
      <c r="E2035" s="4">
        <f t="shared" si="37"/>
        <v>3119.0800000000418</v>
      </c>
    </row>
    <row r="2036" spans="1:5">
      <c r="A2036" s="8">
        <v>40980</v>
      </c>
      <c r="B2036" s="9" t="s">
        <v>1492</v>
      </c>
      <c r="C2036" s="63"/>
      <c r="D2036" s="63">
        <v>117</v>
      </c>
      <c r="E2036" s="4">
        <f t="shared" si="37"/>
        <v>3236.0800000000418</v>
      </c>
    </row>
    <row r="2037" spans="1:5">
      <c r="A2037" s="8">
        <v>40980</v>
      </c>
      <c r="B2037" s="9" t="s">
        <v>892</v>
      </c>
      <c r="C2037" s="63"/>
      <c r="D2037" s="63">
        <v>2760</v>
      </c>
      <c r="E2037" s="4">
        <f t="shared" si="37"/>
        <v>5996.0800000000418</v>
      </c>
    </row>
    <row r="2038" spans="1:5">
      <c r="A2038" s="8">
        <v>40982</v>
      </c>
      <c r="B2038" s="9" t="s">
        <v>659</v>
      </c>
      <c r="C2038" s="63">
        <v>314.89</v>
      </c>
      <c r="D2038" s="63"/>
      <c r="E2038" s="4">
        <f t="shared" si="37"/>
        <v>5681.1900000000414</v>
      </c>
    </row>
    <row r="2039" spans="1:5">
      <c r="A2039" s="8">
        <v>40982</v>
      </c>
      <c r="B2039" s="9" t="s">
        <v>712</v>
      </c>
      <c r="C2039" s="63"/>
      <c r="D2039" s="63"/>
      <c r="E2039" s="4">
        <f t="shared" si="37"/>
        <v>5681.1900000000414</v>
      </c>
    </row>
    <row r="2040" spans="1:5">
      <c r="A2040" s="8">
        <v>40983</v>
      </c>
      <c r="B2040" s="9" t="s">
        <v>685</v>
      </c>
      <c r="C2040" s="63">
        <v>40.369999999999997</v>
      </c>
      <c r="D2040" s="63"/>
      <c r="E2040" s="4">
        <f t="shared" si="37"/>
        <v>5640.8200000000415</v>
      </c>
    </row>
    <row r="2041" spans="1:5">
      <c r="A2041" s="8">
        <v>40983</v>
      </c>
      <c r="B2041" s="9" t="s">
        <v>714</v>
      </c>
      <c r="C2041" s="63">
        <v>350</v>
      </c>
      <c r="D2041" s="63"/>
      <c r="E2041" s="4">
        <f t="shared" si="37"/>
        <v>5290.8200000000415</v>
      </c>
    </row>
    <row r="2042" spans="1:5">
      <c r="A2042" s="8">
        <v>40983</v>
      </c>
      <c r="B2042" s="9" t="s">
        <v>718</v>
      </c>
      <c r="C2042" s="63">
        <v>71.099999999999994</v>
      </c>
      <c r="D2042" s="63"/>
      <c r="E2042" s="4">
        <f t="shared" si="37"/>
        <v>5219.7200000000412</v>
      </c>
    </row>
    <row r="2043" spans="1:5">
      <c r="A2043" s="8">
        <v>40983</v>
      </c>
      <c r="B2043" s="9" t="s">
        <v>892</v>
      </c>
      <c r="C2043" s="63"/>
      <c r="D2043" s="63">
        <v>150</v>
      </c>
      <c r="E2043" s="4">
        <f t="shared" si="37"/>
        <v>5369.7200000000412</v>
      </c>
    </row>
    <row r="2044" spans="1:5">
      <c r="A2044" s="8">
        <v>40983</v>
      </c>
      <c r="B2044" s="9" t="s">
        <v>892</v>
      </c>
      <c r="C2044" s="63"/>
      <c r="D2044" s="63">
        <v>640</v>
      </c>
      <c r="E2044" s="4">
        <f t="shared" si="37"/>
        <v>6009.7200000000412</v>
      </c>
    </row>
    <row r="2045" spans="1:5">
      <c r="A2045" s="8">
        <v>40983</v>
      </c>
      <c r="B2045" s="9" t="s">
        <v>892</v>
      </c>
      <c r="C2045" s="63"/>
      <c r="D2045" s="63">
        <v>600</v>
      </c>
      <c r="E2045" s="4">
        <f t="shared" si="37"/>
        <v>6609.7200000000412</v>
      </c>
    </row>
    <row r="2046" spans="1:5">
      <c r="A2046" s="8">
        <v>40983</v>
      </c>
      <c r="B2046" s="9" t="s">
        <v>892</v>
      </c>
      <c r="C2046" s="63"/>
      <c r="D2046" s="63">
        <v>130</v>
      </c>
      <c r="E2046" s="4">
        <f t="shared" si="37"/>
        <v>6739.7200000000412</v>
      </c>
    </row>
    <row r="2047" spans="1:5">
      <c r="A2047" s="8">
        <v>40988</v>
      </c>
      <c r="B2047" s="9" t="s">
        <v>641</v>
      </c>
      <c r="C2047" s="63">
        <v>300</v>
      </c>
      <c r="D2047" s="63"/>
      <c r="E2047" s="4">
        <f t="shared" si="37"/>
        <v>6439.7200000000412</v>
      </c>
    </row>
    <row r="2048" spans="1:5">
      <c r="A2048" s="8">
        <v>40988</v>
      </c>
      <c r="B2048" s="9" t="s">
        <v>657</v>
      </c>
      <c r="C2048" s="63">
        <v>80</v>
      </c>
      <c r="D2048" s="63"/>
      <c r="E2048" s="4">
        <f t="shared" si="37"/>
        <v>6359.7200000000412</v>
      </c>
    </row>
    <row r="2049" spans="1:5">
      <c r="A2049" s="8">
        <v>40988</v>
      </c>
      <c r="B2049" s="9" t="s">
        <v>693</v>
      </c>
      <c r="C2049" s="63">
        <v>75</v>
      </c>
      <c r="D2049" s="63"/>
      <c r="E2049" s="4">
        <f t="shared" si="37"/>
        <v>6284.7200000000412</v>
      </c>
    </row>
    <row r="2050" spans="1:5">
      <c r="A2050" s="8">
        <v>40988</v>
      </c>
      <c r="B2050" s="9" t="s">
        <v>710</v>
      </c>
      <c r="C2050" s="63">
        <v>37.75</v>
      </c>
      <c r="D2050" s="63"/>
      <c r="E2050" s="4">
        <f t="shared" si="37"/>
        <v>6246.9700000000412</v>
      </c>
    </row>
    <row r="2051" spans="1:5">
      <c r="A2051" s="8">
        <v>40988</v>
      </c>
      <c r="B2051" s="9" t="s">
        <v>723</v>
      </c>
      <c r="C2051" s="63">
        <v>1000</v>
      </c>
      <c r="D2051" s="63"/>
      <c r="E2051" s="4">
        <f t="shared" si="37"/>
        <v>5246.9700000000412</v>
      </c>
    </row>
    <row r="2052" spans="1:5">
      <c r="A2052" s="8">
        <v>40988</v>
      </c>
      <c r="B2052" s="9" t="s">
        <v>1492</v>
      </c>
      <c r="C2052" s="63"/>
      <c r="D2052" s="63">
        <v>433</v>
      </c>
      <c r="E2052" s="4">
        <f t="shared" ref="E2052:E2115" si="38">E2051-C2052+D2052</f>
        <v>5679.9700000000412</v>
      </c>
    </row>
    <row r="2053" spans="1:5">
      <c r="A2053" s="8">
        <v>40988</v>
      </c>
      <c r="B2053" s="9" t="s">
        <v>892</v>
      </c>
      <c r="C2053" s="63"/>
      <c r="D2053" s="63">
        <v>375</v>
      </c>
      <c r="E2053" s="4">
        <f t="shared" si="38"/>
        <v>6054.9700000000412</v>
      </c>
    </row>
    <row r="2054" spans="1:5">
      <c r="A2054" s="8">
        <v>40988</v>
      </c>
      <c r="B2054" s="9" t="s">
        <v>892</v>
      </c>
      <c r="C2054" s="63"/>
      <c r="D2054" s="63">
        <v>600</v>
      </c>
      <c r="E2054" s="4">
        <f t="shared" si="38"/>
        <v>6654.9700000000412</v>
      </c>
    </row>
    <row r="2055" spans="1:5">
      <c r="A2055" s="8">
        <v>40988</v>
      </c>
      <c r="B2055" s="9" t="s">
        <v>1040</v>
      </c>
      <c r="C2055" s="63"/>
      <c r="D2055" s="63">
        <v>115</v>
      </c>
      <c r="E2055" s="4">
        <f t="shared" si="38"/>
        <v>6769.9700000000412</v>
      </c>
    </row>
    <row r="2056" spans="1:5">
      <c r="A2056" s="8">
        <v>40989</v>
      </c>
      <c r="B2056" s="9" t="s">
        <v>653</v>
      </c>
      <c r="C2056" s="63">
        <v>256.5</v>
      </c>
      <c r="D2056" s="63"/>
      <c r="E2056" s="4">
        <f t="shared" si="38"/>
        <v>6513.4700000000412</v>
      </c>
    </row>
    <row r="2057" spans="1:5">
      <c r="A2057" s="8">
        <v>40989</v>
      </c>
      <c r="B2057" s="9" t="s">
        <v>652</v>
      </c>
      <c r="C2057" s="63">
        <v>177.97</v>
      </c>
      <c r="D2057" s="63"/>
      <c r="E2057" s="4">
        <f t="shared" si="38"/>
        <v>6335.5000000000409</v>
      </c>
    </row>
    <row r="2058" spans="1:5">
      <c r="A2058" s="8">
        <v>40989</v>
      </c>
      <c r="B2058" s="9" t="s">
        <v>1492</v>
      </c>
      <c r="C2058" s="63"/>
      <c r="D2058" s="63">
        <v>80</v>
      </c>
      <c r="E2058" s="4">
        <f t="shared" si="38"/>
        <v>6415.5000000000409</v>
      </c>
    </row>
    <row r="2059" spans="1:5">
      <c r="A2059" s="8">
        <v>40989</v>
      </c>
      <c r="B2059" s="9" t="s">
        <v>1492</v>
      </c>
      <c r="C2059" s="63"/>
      <c r="D2059" s="63">
        <v>350</v>
      </c>
      <c r="E2059" s="4">
        <f t="shared" si="38"/>
        <v>6765.5000000000409</v>
      </c>
    </row>
    <row r="2060" spans="1:5">
      <c r="A2060" s="8">
        <v>40989</v>
      </c>
      <c r="B2060" s="9" t="s">
        <v>1492</v>
      </c>
      <c r="C2060" s="63"/>
      <c r="D2060" s="63">
        <v>25</v>
      </c>
      <c r="E2060" s="4">
        <f t="shared" si="38"/>
        <v>6790.5000000000409</v>
      </c>
    </row>
    <row r="2061" spans="1:5">
      <c r="A2061" s="8">
        <v>40991</v>
      </c>
      <c r="B2061" s="9" t="s">
        <v>706</v>
      </c>
      <c r="C2061" s="63">
        <v>2336.17</v>
      </c>
      <c r="D2061" s="63"/>
      <c r="E2061" s="4">
        <f t="shared" si="38"/>
        <v>4454.3300000000409</v>
      </c>
    </row>
    <row r="2062" spans="1:5">
      <c r="A2062" s="8">
        <v>40991</v>
      </c>
      <c r="B2062" s="9" t="s">
        <v>1492</v>
      </c>
      <c r="C2062" s="63"/>
      <c r="D2062" s="63">
        <v>50</v>
      </c>
      <c r="E2062" s="4">
        <f t="shared" si="38"/>
        <v>4504.3300000000409</v>
      </c>
    </row>
    <row r="2063" spans="1:5">
      <c r="A2063" s="8">
        <v>40994</v>
      </c>
      <c r="B2063" s="9" t="s">
        <v>1041</v>
      </c>
      <c r="C2063" s="63">
        <v>109</v>
      </c>
      <c r="D2063" s="63"/>
      <c r="E2063" s="4">
        <f t="shared" si="38"/>
        <v>4395.3300000000409</v>
      </c>
    </row>
    <row r="2064" spans="1:5">
      <c r="A2064" s="8">
        <v>40995</v>
      </c>
      <c r="B2064" s="9" t="s">
        <v>656</v>
      </c>
      <c r="C2064" s="63">
        <v>245.74</v>
      </c>
      <c r="D2064" s="63"/>
      <c r="E2064" s="4">
        <f t="shared" si="38"/>
        <v>4149.5900000000411</v>
      </c>
    </row>
    <row r="2065" spans="1:5">
      <c r="A2065" s="8">
        <v>40995</v>
      </c>
      <c r="B2065" s="9" t="s">
        <v>688</v>
      </c>
      <c r="C2065" s="63">
        <v>80</v>
      </c>
      <c r="D2065" s="63"/>
      <c r="E2065" s="4">
        <f t="shared" si="38"/>
        <v>4069.5900000000411</v>
      </c>
    </row>
    <row r="2066" spans="1:5">
      <c r="A2066" s="8">
        <v>40995</v>
      </c>
      <c r="B2066" s="9" t="s">
        <v>689</v>
      </c>
      <c r="C2066" s="63">
        <v>80</v>
      </c>
      <c r="D2066" s="63"/>
      <c r="E2066" s="4">
        <f t="shared" si="38"/>
        <v>3989.5900000000411</v>
      </c>
    </row>
    <row r="2067" spans="1:5">
      <c r="A2067" s="8">
        <v>40995</v>
      </c>
      <c r="B2067" s="9" t="s">
        <v>720</v>
      </c>
      <c r="C2067" s="63">
        <v>350</v>
      </c>
      <c r="D2067" s="63"/>
      <c r="E2067" s="4">
        <f t="shared" si="38"/>
        <v>3639.5900000000411</v>
      </c>
    </row>
    <row r="2068" spans="1:5">
      <c r="A2068" s="8">
        <v>41002</v>
      </c>
      <c r="B2068" s="9" t="s">
        <v>687</v>
      </c>
      <c r="C2068" s="63">
        <v>347.26</v>
      </c>
      <c r="D2068" s="63"/>
      <c r="E2068" s="4">
        <f t="shared" si="38"/>
        <v>3292.3300000000409</v>
      </c>
    </row>
    <row r="2069" spans="1:5">
      <c r="A2069" s="8">
        <v>41002</v>
      </c>
      <c r="B2069" s="9" t="s">
        <v>1492</v>
      </c>
      <c r="C2069" s="63"/>
      <c r="D2069" s="63">
        <v>187</v>
      </c>
      <c r="E2069" s="4">
        <f t="shared" si="38"/>
        <v>3479.3300000000409</v>
      </c>
    </row>
    <row r="2070" spans="1:5">
      <c r="A2070" s="8">
        <v>41002</v>
      </c>
      <c r="B2070" s="9" t="s">
        <v>892</v>
      </c>
      <c r="C2070" s="63"/>
      <c r="D2070" s="63">
        <v>271</v>
      </c>
      <c r="E2070" s="4">
        <f t="shared" si="38"/>
        <v>3750.3300000000409</v>
      </c>
    </row>
    <row r="2071" spans="1:5">
      <c r="A2071" s="8">
        <v>41003</v>
      </c>
      <c r="B2071" s="9" t="s">
        <v>721</v>
      </c>
      <c r="C2071" s="63">
        <v>43.5</v>
      </c>
      <c r="D2071" s="63"/>
      <c r="E2071" s="4">
        <f t="shared" si="38"/>
        <v>3706.8300000000409</v>
      </c>
    </row>
    <row r="2072" spans="1:5">
      <c r="A2072" s="8">
        <v>41003</v>
      </c>
      <c r="B2072" s="9" t="s">
        <v>1040</v>
      </c>
      <c r="C2072" s="63"/>
      <c r="D2072" s="63">
        <v>20</v>
      </c>
      <c r="E2072" s="4">
        <f t="shared" si="38"/>
        <v>3726.8300000000409</v>
      </c>
    </row>
    <row r="2073" spans="1:5">
      <c r="A2073" s="8">
        <v>41005</v>
      </c>
      <c r="B2073" s="9" t="s">
        <v>719</v>
      </c>
      <c r="C2073" s="63">
        <v>240.8</v>
      </c>
      <c r="D2073" s="63"/>
      <c r="E2073" s="4">
        <f t="shared" si="38"/>
        <v>3486.0300000000407</v>
      </c>
    </row>
    <row r="2074" spans="1:5">
      <c r="A2074" s="8">
        <v>41007</v>
      </c>
      <c r="B2074" s="9" t="s">
        <v>713</v>
      </c>
      <c r="C2074" s="63">
        <v>348.5</v>
      </c>
      <c r="D2074" s="63"/>
      <c r="E2074" s="4">
        <f t="shared" si="38"/>
        <v>3137.5300000000407</v>
      </c>
    </row>
    <row r="2075" spans="1:5">
      <c r="A2075" s="8">
        <v>41008</v>
      </c>
      <c r="B2075" s="9" t="s">
        <v>892</v>
      </c>
      <c r="C2075" s="63"/>
      <c r="D2075" s="63">
        <v>260</v>
      </c>
      <c r="E2075" s="4">
        <f t="shared" si="38"/>
        <v>3397.5300000000407</v>
      </c>
    </row>
    <row r="2076" spans="1:5">
      <c r="A2076" s="8">
        <v>41008</v>
      </c>
      <c r="B2076" s="9" t="s">
        <v>1040</v>
      </c>
      <c r="C2076" s="63"/>
      <c r="D2076" s="63">
        <v>250</v>
      </c>
      <c r="E2076" s="4">
        <f t="shared" si="38"/>
        <v>3647.5300000000407</v>
      </c>
    </row>
    <row r="2077" spans="1:5">
      <c r="A2077" s="8">
        <v>41010</v>
      </c>
      <c r="B2077" s="9" t="s">
        <v>717</v>
      </c>
      <c r="C2077" s="63">
        <v>30.97</v>
      </c>
      <c r="D2077" s="63"/>
      <c r="E2077" s="4">
        <f t="shared" si="38"/>
        <v>3616.5600000000409</v>
      </c>
    </row>
    <row r="2078" spans="1:5">
      <c r="A2078" s="8">
        <v>41011</v>
      </c>
      <c r="B2078" s="9" t="s">
        <v>649</v>
      </c>
      <c r="C2078" s="63">
        <v>143</v>
      </c>
      <c r="D2078" s="63"/>
      <c r="E2078" s="4">
        <f t="shared" si="38"/>
        <v>3473.5600000000409</v>
      </c>
    </row>
    <row r="2079" spans="1:5">
      <c r="A2079" s="8">
        <v>41012</v>
      </c>
      <c r="B2079" s="9" t="s">
        <v>733</v>
      </c>
      <c r="C2079" s="63">
        <v>840</v>
      </c>
      <c r="D2079" s="63"/>
      <c r="E2079" s="4">
        <f t="shared" si="38"/>
        <v>2633.5600000000409</v>
      </c>
    </row>
    <row r="2080" spans="1:5">
      <c r="A2080" s="8">
        <v>41012</v>
      </c>
      <c r="B2080" s="9" t="s">
        <v>892</v>
      </c>
      <c r="C2080" s="63"/>
      <c r="D2080" s="63">
        <v>180</v>
      </c>
      <c r="E2080" s="4">
        <f t="shared" si="38"/>
        <v>2813.5600000000409</v>
      </c>
    </row>
    <row r="2081" spans="1:5">
      <c r="A2081" s="8">
        <v>41012</v>
      </c>
      <c r="B2081" s="9" t="s">
        <v>892</v>
      </c>
      <c r="C2081" s="63"/>
      <c r="D2081" s="63">
        <v>1430</v>
      </c>
      <c r="E2081" s="4">
        <f t="shared" si="38"/>
        <v>4243.5600000000413</v>
      </c>
    </row>
    <row r="2082" spans="1:5">
      <c r="A2082" s="8">
        <v>41013</v>
      </c>
      <c r="B2082" s="9" t="s">
        <v>707</v>
      </c>
      <c r="C2082" s="63">
        <v>378.56</v>
      </c>
      <c r="D2082" s="63"/>
      <c r="E2082" s="4">
        <f t="shared" si="38"/>
        <v>3865.0000000000414</v>
      </c>
    </row>
    <row r="2083" spans="1:5">
      <c r="A2083" s="8">
        <v>41013</v>
      </c>
      <c r="B2083" s="9" t="s">
        <v>705</v>
      </c>
      <c r="C2083" s="63">
        <v>66.459999999999994</v>
      </c>
      <c r="D2083" s="63"/>
      <c r="E2083" s="4">
        <f t="shared" si="38"/>
        <v>3798.5400000000413</v>
      </c>
    </row>
    <row r="2084" spans="1:5">
      <c r="A2084" s="8">
        <v>41014</v>
      </c>
      <c r="B2084" s="9" t="s">
        <v>715</v>
      </c>
      <c r="C2084" s="63">
        <v>175</v>
      </c>
      <c r="D2084" s="63"/>
      <c r="E2084" s="4">
        <f t="shared" si="38"/>
        <v>3623.5400000000413</v>
      </c>
    </row>
    <row r="2085" spans="1:5">
      <c r="A2085" s="8">
        <v>41016</v>
      </c>
      <c r="B2085" s="9" t="s">
        <v>711</v>
      </c>
      <c r="C2085" s="63">
        <v>201.66</v>
      </c>
      <c r="D2085" s="63"/>
      <c r="E2085" s="4">
        <f t="shared" si="38"/>
        <v>3421.8800000000415</v>
      </c>
    </row>
    <row r="2086" spans="1:5">
      <c r="A2086" s="8">
        <v>41017</v>
      </c>
      <c r="B2086" s="9" t="s">
        <v>708</v>
      </c>
      <c r="C2086" s="63">
        <v>167.27</v>
      </c>
      <c r="D2086" s="63"/>
      <c r="E2086" s="4">
        <f t="shared" si="38"/>
        <v>3254.6100000000415</v>
      </c>
    </row>
    <row r="2087" spans="1:5">
      <c r="A2087" s="8">
        <v>41019</v>
      </c>
      <c r="B2087" s="9" t="s">
        <v>722</v>
      </c>
      <c r="C2087" s="63">
        <v>120</v>
      </c>
      <c r="D2087" s="63"/>
      <c r="E2087" s="4">
        <f t="shared" si="38"/>
        <v>3134.6100000000415</v>
      </c>
    </row>
    <row r="2088" spans="1:5">
      <c r="A2088" s="8">
        <v>41019</v>
      </c>
      <c r="B2088" s="9" t="s">
        <v>892</v>
      </c>
      <c r="C2088" s="63"/>
      <c r="D2088" s="63">
        <v>1200</v>
      </c>
      <c r="E2088" s="4">
        <f t="shared" si="38"/>
        <v>4334.6100000000415</v>
      </c>
    </row>
    <row r="2089" spans="1:5">
      <c r="A2089" s="8">
        <v>41019</v>
      </c>
      <c r="B2089" s="9" t="s">
        <v>1040</v>
      </c>
      <c r="C2089" s="63"/>
      <c r="D2089" s="63">
        <v>70</v>
      </c>
      <c r="E2089" s="4">
        <f t="shared" si="38"/>
        <v>4404.6100000000415</v>
      </c>
    </row>
    <row r="2090" spans="1:5">
      <c r="A2090" s="8">
        <v>41019</v>
      </c>
      <c r="B2090" s="9" t="s">
        <v>1040</v>
      </c>
      <c r="C2090" s="63"/>
      <c r="D2090" s="63">
        <v>70</v>
      </c>
      <c r="E2090" s="4">
        <f t="shared" si="38"/>
        <v>4474.6100000000415</v>
      </c>
    </row>
    <row r="2091" spans="1:5">
      <c r="A2091" s="8">
        <v>41022</v>
      </c>
      <c r="B2091" s="9" t="s">
        <v>892</v>
      </c>
      <c r="C2091" s="63"/>
      <c r="D2091" s="63">
        <v>295</v>
      </c>
      <c r="E2091" s="4">
        <f t="shared" si="38"/>
        <v>4769.6100000000415</v>
      </c>
    </row>
    <row r="2092" spans="1:5">
      <c r="A2092" s="8">
        <v>41023</v>
      </c>
      <c r="B2092" s="9" t="s">
        <v>716</v>
      </c>
      <c r="C2092" s="63">
        <v>172.63</v>
      </c>
      <c r="D2092" s="63"/>
      <c r="E2092" s="4">
        <f t="shared" si="38"/>
        <v>4596.9800000000414</v>
      </c>
    </row>
    <row r="2093" spans="1:5">
      <c r="A2093" s="8">
        <v>41023</v>
      </c>
      <c r="B2093" s="9" t="s">
        <v>728</v>
      </c>
      <c r="C2093" s="63">
        <v>38.19</v>
      </c>
      <c r="D2093" s="63"/>
      <c r="E2093" s="4">
        <f t="shared" si="38"/>
        <v>4558.7900000000418</v>
      </c>
    </row>
    <row r="2094" spans="1:5">
      <c r="A2094" s="8">
        <v>41023</v>
      </c>
      <c r="B2094" s="9" t="s">
        <v>1492</v>
      </c>
      <c r="C2094" s="63"/>
      <c r="D2094" s="63">
        <v>582.9</v>
      </c>
      <c r="E2094" s="4">
        <f t="shared" si="38"/>
        <v>5141.6900000000414</v>
      </c>
    </row>
    <row r="2095" spans="1:5">
      <c r="A2095" s="8">
        <v>41024</v>
      </c>
      <c r="B2095" s="9" t="s">
        <v>741</v>
      </c>
      <c r="C2095" s="63">
        <v>0</v>
      </c>
      <c r="D2095" s="63">
        <v>0</v>
      </c>
      <c r="E2095" s="4">
        <f t="shared" si="38"/>
        <v>5141.6900000000414</v>
      </c>
    </row>
    <row r="2096" spans="1:5">
      <c r="A2096" s="8">
        <v>41024</v>
      </c>
      <c r="B2096" s="9" t="s">
        <v>1492</v>
      </c>
      <c r="C2096" s="63"/>
      <c r="D2096" s="63">
        <v>325</v>
      </c>
      <c r="E2096" s="4">
        <f t="shared" si="38"/>
        <v>5466.6900000000414</v>
      </c>
    </row>
    <row r="2097" spans="1:5">
      <c r="A2097" s="8">
        <v>41025</v>
      </c>
      <c r="B2097" s="9" t="s">
        <v>745</v>
      </c>
      <c r="C2097" s="63">
        <v>343.6</v>
      </c>
      <c r="D2097" s="63"/>
      <c r="E2097" s="4">
        <f t="shared" si="38"/>
        <v>5123.0900000000411</v>
      </c>
    </row>
    <row r="2098" spans="1:5">
      <c r="A2098" s="8">
        <v>41025</v>
      </c>
      <c r="B2098" s="9" t="s">
        <v>758</v>
      </c>
      <c r="C2098" s="63">
        <v>120.82</v>
      </c>
      <c r="D2098" s="63"/>
      <c r="E2098" s="4">
        <f t="shared" si="38"/>
        <v>5002.2700000000414</v>
      </c>
    </row>
    <row r="2099" spans="1:5">
      <c r="A2099" s="8">
        <v>41025</v>
      </c>
      <c r="B2099" s="9" t="s">
        <v>1492</v>
      </c>
      <c r="C2099" s="63"/>
      <c r="D2099" s="63">
        <v>30</v>
      </c>
      <c r="E2099" s="4">
        <f t="shared" si="38"/>
        <v>5032.2700000000414</v>
      </c>
    </row>
    <row r="2100" spans="1:5">
      <c r="A2100" s="8">
        <v>41025</v>
      </c>
      <c r="B2100" s="9" t="s">
        <v>1041</v>
      </c>
      <c r="C2100" s="63">
        <v>109</v>
      </c>
      <c r="D2100" s="63"/>
      <c r="E2100" s="4">
        <f t="shared" si="38"/>
        <v>4923.2700000000414</v>
      </c>
    </row>
    <row r="2101" spans="1:5">
      <c r="A2101" s="8">
        <v>41026</v>
      </c>
      <c r="B2101" s="9" t="s">
        <v>730</v>
      </c>
      <c r="C2101" s="63">
        <v>1946.86</v>
      </c>
      <c r="D2101" s="63"/>
      <c r="E2101" s="4">
        <f t="shared" si="38"/>
        <v>2976.4100000000417</v>
      </c>
    </row>
    <row r="2102" spans="1:5">
      <c r="A2102" s="8">
        <v>41026</v>
      </c>
      <c r="B2102" s="9" t="s">
        <v>1492</v>
      </c>
      <c r="C2102" s="63"/>
      <c r="D2102" s="63">
        <v>223</v>
      </c>
      <c r="E2102" s="4">
        <f t="shared" si="38"/>
        <v>3199.4100000000417</v>
      </c>
    </row>
    <row r="2103" spans="1:5">
      <c r="A2103" s="8">
        <v>41027</v>
      </c>
      <c r="B2103" s="9" t="s">
        <v>767</v>
      </c>
      <c r="C2103" s="63">
        <v>20</v>
      </c>
      <c r="D2103" s="63"/>
      <c r="E2103" s="4">
        <f t="shared" si="38"/>
        <v>3179.4100000000417</v>
      </c>
    </row>
    <row r="2104" spans="1:5">
      <c r="A2104" s="8">
        <v>41027</v>
      </c>
      <c r="B2104" s="9" t="s">
        <v>768</v>
      </c>
      <c r="C2104" s="63"/>
      <c r="D2104" s="63"/>
      <c r="E2104" s="4">
        <f t="shared" si="38"/>
        <v>3179.4100000000417</v>
      </c>
    </row>
    <row r="2105" spans="1:5">
      <c r="A2105" s="8">
        <v>41028</v>
      </c>
      <c r="B2105" s="9" t="s">
        <v>744</v>
      </c>
      <c r="C2105" s="63">
        <v>166</v>
      </c>
      <c r="D2105" s="63"/>
      <c r="E2105" s="4">
        <f t="shared" si="38"/>
        <v>3013.4100000000417</v>
      </c>
    </row>
    <row r="2106" spans="1:5">
      <c r="A2106" s="8">
        <v>41029</v>
      </c>
      <c r="B2106" s="9" t="s">
        <v>724</v>
      </c>
      <c r="C2106" s="63">
        <v>110</v>
      </c>
      <c r="D2106" s="63"/>
      <c r="E2106" s="4">
        <f t="shared" si="38"/>
        <v>2903.4100000000417</v>
      </c>
    </row>
    <row r="2107" spans="1:5">
      <c r="A2107" s="8">
        <v>41029</v>
      </c>
      <c r="B2107" s="9" t="s">
        <v>735</v>
      </c>
      <c r="C2107" s="63">
        <v>120</v>
      </c>
      <c r="D2107" s="63"/>
      <c r="E2107" s="4">
        <f t="shared" si="38"/>
        <v>2783.4100000000417</v>
      </c>
    </row>
    <row r="2108" spans="1:5">
      <c r="A2108" s="8">
        <v>41031</v>
      </c>
      <c r="B2108" s="9" t="s">
        <v>725</v>
      </c>
      <c r="C2108" s="63">
        <v>258.61</v>
      </c>
      <c r="D2108" s="63"/>
      <c r="E2108" s="4">
        <f t="shared" si="38"/>
        <v>2524.8000000000416</v>
      </c>
    </row>
    <row r="2109" spans="1:5">
      <c r="A2109" s="8">
        <v>41031</v>
      </c>
      <c r="B2109" s="9" t="s">
        <v>726</v>
      </c>
      <c r="C2109" s="63">
        <v>256.89999999999998</v>
      </c>
      <c r="D2109" s="63"/>
      <c r="E2109" s="4">
        <f t="shared" si="38"/>
        <v>2267.9000000000415</v>
      </c>
    </row>
    <row r="2110" spans="1:5">
      <c r="A2110" s="8">
        <v>41032</v>
      </c>
      <c r="B2110" s="9" t="s">
        <v>1492</v>
      </c>
      <c r="C2110" s="63"/>
      <c r="D2110" s="63">
        <v>200</v>
      </c>
      <c r="E2110" s="4">
        <f t="shared" si="38"/>
        <v>2467.9000000000415</v>
      </c>
    </row>
    <row r="2111" spans="1:5">
      <c r="A2111" s="8">
        <v>41032</v>
      </c>
      <c r="B2111" s="9" t="s">
        <v>892</v>
      </c>
      <c r="C2111" s="63"/>
      <c r="D2111" s="63">
        <v>596</v>
      </c>
      <c r="E2111" s="4">
        <f t="shared" si="38"/>
        <v>3063.9000000000415</v>
      </c>
    </row>
    <row r="2112" spans="1:5">
      <c r="A2112" s="8">
        <v>41033</v>
      </c>
      <c r="B2112" s="9" t="s">
        <v>764</v>
      </c>
      <c r="C2112" s="63">
        <v>700</v>
      </c>
      <c r="D2112" s="63"/>
      <c r="E2112" s="4">
        <f t="shared" si="38"/>
        <v>2363.9000000000415</v>
      </c>
    </row>
    <row r="2113" spans="1:5">
      <c r="A2113" s="8">
        <v>41033</v>
      </c>
      <c r="B2113" s="9" t="s">
        <v>892</v>
      </c>
      <c r="C2113" s="63"/>
      <c r="D2113" s="63">
        <v>700</v>
      </c>
      <c r="E2113" s="4">
        <f t="shared" si="38"/>
        <v>3063.9000000000415</v>
      </c>
    </row>
    <row r="2114" spans="1:5">
      <c r="A2114" s="8">
        <v>41036</v>
      </c>
      <c r="B2114" s="9" t="s">
        <v>892</v>
      </c>
      <c r="C2114" s="63"/>
      <c r="D2114" s="63">
        <v>1800</v>
      </c>
      <c r="E2114" s="4">
        <f t="shared" si="38"/>
        <v>4863.9000000000415</v>
      </c>
    </row>
    <row r="2115" spans="1:5">
      <c r="A2115" s="8">
        <v>41036</v>
      </c>
      <c r="B2115" s="9" t="s">
        <v>892</v>
      </c>
      <c r="C2115" s="63"/>
      <c r="D2115" s="63">
        <v>644</v>
      </c>
      <c r="E2115" s="4">
        <f t="shared" si="38"/>
        <v>5507.9000000000415</v>
      </c>
    </row>
    <row r="2116" spans="1:5">
      <c r="A2116" s="8">
        <v>41037</v>
      </c>
      <c r="B2116" s="9" t="s">
        <v>892</v>
      </c>
      <c r="C2116" s="63"/>
      <c r="D2116" s="63">
        <v>1430</v>
      </c>
      <c r="E2116" s="4">
        <f t="shared" ref="E2116:E2179" si="39">E2115-C2116+D2116</f>
        <v>6937.9000000000415</v>
      </c>
    </row>
    <row r="2117" spans="1:5">
      <c r="A2117" s="8">
        <v>41038</v>
      </c>
      <c r="B2117" s="9" t="s">
        <v>1492</v>
      </c>
      <c r="C2117" s="63"/>
      <c r="D2117" s="63">
        <v>1300</v>
      </c>
      <c r="E2117" s="4">
        <f t="shared" si="39"/>
        <v>8237.9000000000415</v>
      </c>
    </row>
    <row r="2118" spans="1:5">
      <c r="A2118" s="8">
        <v>41039</v>
      </c>
      <c r="B2118" s="9" t="s">
        <v>731</v>
      </c>
      <c r="C2118" s="63">
        <v>297.5</v>
      </c>
      <c r="D2118" s="63"/>
      <c r="E2118" s="4">
        <f t="shared" si="39"/>
        <v>7940.4000000000415</v>
      </c>
    </row>
    <row r="2119" spans="1:5">
      <c r="A2119" s="8">
        <v>41039</v>
      </c>
      <c r="B2119" s="9" t="s">
        <v>1492</v>
      </c>
      <c r="C2119" s="63"/>
      <c r="D2119" s="63">
        <v>90</v>
      </c>
      <c r="E2119" s="4">
        <f t="shared" si="39"/>
        <v>8030.4000000000415</v>
      </c>
    </row>
    <row r="2120" spans="1:5">
      <c r="A2120" s="8">
        <v>41039</v>
      </c>
      <c r="B2120" s="9" t="s">
        <v>1040</v>
      </c>
      <c r="C2120" s="63"/>
      <c r="D2120" s="63">
        <v>20</v>
      </c>
      <c r="E2120" s="4">
        <f t="shared" si="39"/>
        <v>8050.4000000000415</v>
      </c>
    </row>
    <row r="2121" spans="1:5">
      <c r="A2121" s="8">
        <v>41041</v>
      </c>
      <c r="B2121" s="9" t="s">
        <v>650</v>
      </c>
      <c r="C2121" s="63">
        <v>143</v>
      </c>
      <c r="D2121" s="63"/>
      <c r="E2121" s="4">
        <f t="shared" si="39"/>
        <v>7907.4000000000415</v>
      </c>
    </row>
    <row r="2122" spans="1:5">
      <c r="A2122" s="8">
        <v>41041</v>
      </c>
      <c r="B2122" s="9" t="s">
        <v>727</v>
      </c>
      <c r="C2122" s="63">
        <v>171.67</v>
      </c>
      <c r="D2122" s="63"/>
      <c r="E2122" s="4">
        <f t="shared" si="39"/>
        <v>7735.7300000000414</v>
      </c>
    </row>
    <row r="2123" spans="1:5">
      <c r="A2123" s="8">
        <v>41041</v>
      </c>
      <c r="B2123" s="9" t="s">
        <v>759</v>
      </c>
      <c r="C2123" s="63">
        <v>343.6</v>
      </c>
      <c r="D2123" s="63"/>
      <c r="E2123" s="4">
        <f t="shared" si="39"/>
        <v>7392.130000000041</v>
      </c>
    </row>
    <row r="2124" spans="1:5">
      <c r="A2124" s="8">
        <v>41044</v>
      </c>
      <c r="B2124" s="9" t="s">
        <v>740</v>
      </c>
      <c r="C2124" s="63">
        <v>120</v>
      </c>
      <c r="D2124" s="63"/>
      <c r="E2124" s="4">
        <f t="shared" si="39"/>
        <v>7272.130000000041</v>
      </c>
    </row>
    <row r="2125" spans="1:5">
      <c r="A2125" s="8">
        <v>41044</v>
      </c>
      <c r="B2125" s="9" t="s">
        <v>1492</v>
      </c>
      <c r="C2125" s="63"/>
      <c r="D2125" s="63">
        <v>139</v>
      </c>
      <c r="E2125" s="4">
        <f t="shared" si="39"/>
        <v>7411.130000000041</v>
      </c>
    </row>
    <row r="2126" spans="1:5">
      <c r="A2126" s="8">
        <v>41045</v>
      </c>
      <c r="B2126" s="9" t="s">
        <v>1492</v>
      </c>
      <c r="C2126" s="63"/>
      <c r="D2126" s="63">
        <v>60</v>
      </c>
      <c r="E2126" s="4">
        <f t="shared" si="39"/>
        <v>7471.130000000041</v>
      </c>
    </row>
    <row r="2127" spans="1:5">
      <c r="A2127" s="8">
        <v>41047</v>
      </c>
      <c r="B2127" s="9" t="s">
        <v>761</v>
      </c>
      <c r="C2127" s="63">
        <v>2203.27</v>
      </c>
      <c r="D2127" s="63"/>
      <c r="E2127" s="4">
        <f t="shared" si="39"/>
        <v>5267.8600000000406</v>
      </c>
    </row>
    <row r="2128" spans="1:5">
      <c r="A2128" s="8">
        <v>41047</v>
      </c>
      <c r="B2128" s="9" t="s">
        <v>1040</v>
      </c>
      <c r="C2128" s="63"/>
      <c r="D2128" s="63">
        <v>230</v>
      </c>
      <c r="E2128" s="4">
        <f t="shared" si="39"/>
        <v>5497.8600000000406</v>
      </c>
    </row>
    <row r="2129" spans="1:5">
      <c r="A2129" s="8">
        <v>41047</v>
      </c>
      <c r="B2129" s="9" t="s">
        <v>1040</v>
      </c>
      <c r="C2129" s="63"/>
      <c r="D2129" s="63">
        <v>50</v>
      </c>
      <c r="E2129" s="4">
        <f t="shared" si="39"/>
        <v>5547.8600000000406</v>
      </c>
    </row>
    <row r="2130" spans="1:5">
      <c r="A2130" s="8">
        <v>41048</v>
      </c>
      <c r="B2130" s="9" t="s">
        <v>729</v>
      </c>
      <c r="C2130" s="63">
        <v>85.49</v>
      </c>
      <c r="D2130" s="63"/>
      <c r="E2130" s="4">
        <f t="shared" si="39"/>
        <v>5462.3700000000408</v>
      </c>
    </row>
    <row r="2131" spans="1:5">
      <c r="A2131" s="8">
        <v>41051</v>
      </c>
      <c r="B2131" s="9" t="s">
        <v>1492</v>
      </c>
      <c r="C2131" s="63"/>
      <c r="D2131" s="63">
        <v>211</v>
      </c>
      <c r="E2131" s="4">
        <f t="shared" si="39"/>
        <v>5673.3700000000408</v>
      </c>
    </row>
    <row r="2132" spans="1:5">
      <c r="A2132" s="8">
        <v>41052</v>
      </c>
      <c r="B2132" s="9" t="s">
        <v>732</v>
      </c>
      <c r="C2132" s="63">
        <v>153.65</v>
      </c>
      <c r="D2132" s="63"/>
      <c r="E2132" s="4">
        <f t="shared" si="39"/>
        <v>5519.7200000000412</v>
      </c>
    </row>
    <row r="2133" spans="1:5">
      <c r="A2133" s="8">
        <v>41052</v>
      </c>
      <c r="B2133" s="9" t="s">
        <v>742</v>
      </c>
      <c r="C2133" s="63">
        <v>130</v>
      </c>
      <c r="D2133" s="63"/>
      <c r="E2133" s="4">
        <f t="shared" si="39"/>
        <v>5389.7200000000412</v>
      </c>
    </row>
    <row r="2134" spans="1:5">
      <c r="A2134" s="8">
        <v>41052</v>
      </c>
      <c r="B2134" s="9" t="s">
        <v>1040</v>
      </c>
      <c r="C2134" s="63"/>
      <c r="D2134" s="63">
        <v>70</v>
      </c>
      <c r="E2134" s="4">
        <f t="shared" si="39"/>
        <v>5459.7200000000412</v>
      </c>
    </row>
    <row r="2135" spans="1:5">
      <c r="A2135" s="8">
        <v>41054</v>
      </c>
      <c r="B2135" s="9" t="s">
        <v>757</v>
      </c>
      <c r="C2135" s="63">
        <v>152.28</v>
      </c>
      <c r="D2135" s="63"/>
      <c r="E2135" s="4">
        <f t="shared" si="39"/>
        <v>5307.4400000000414</v>
      </c>
    </row>
    <row r="2136" spans="1:5">
      <c r="A2136" s="8">
        <v>41054</v>
      </c>
      <c r="B2136" s="9" t="s">
        <v>1041</v>
      </c>
      <c r="C2136" s="63">
        <v>109</v>
      </c>
      <c r="D2136" s="63"/>
      <c r="E2136" s="4">
        <f t="shared" si="39"/>
        <v>5198.4400000000414</v>
      </c>
    </row>
    <row r="2137" spans="1:5">
      <c r="A2137" s="8">
        <v>41055</v>
      </c>
      <c r="B2137" s="9" t="s">
        <v>734</v>
      </c>
      <c r="C2137" s="63">
        <v>323.52</v>
      </c>
      <c r="D2137" s="63"/>
      <c r="E2137" s="4">
        <f t="shared" si="39"/>
        <v>4874.9200000000419</v>
      </c>
    </row>
    <row r="2138" spans="1:5">
      <c r="A2138" s="8">
        <v>41055</v>
      </c>
      <c r="B2138" s="9" t="s">
        <v>739</v>
      </c>
      <c r="C2138" s="63">
        <v>55.3</v>
      </c>
      <c r="D2138" s="63"/>
      <c r="E2138" s="4">
        <f t="shared" si="39"/>
        <v>4819.6200000000417</v>
      </c>
    </row>
    <row r="2139" spans="1:5">
      <c r="A2139" s="8">
        <v>41055</v>
      </c>
      <c r="B2139" s="9" t="s">
        <v>1492</v>
      </c>
      <c r="C2139" s="63"/>
      <c r="D2139" s="63">
        <v>100</v>
      </c>
      <c r="E2139" s="4">
        <f t="shared" si="39"/>
        <v>4919.6200000000417</v>
      </c>
    </row>
    <row r="2140" spans="1:5">
      <c r="A2140" s="8">
        <v>41055</v>
      </c>
      <c r="B2140" s="9" t="s">
        <v>892</v>
      </c>
      <c r="C2140" s="63"/>
      <c r="D2140" s="63">
        <v>511</v>
      </c>
      <c r="E2140" s="4">
        <f t="shared" si="39"/>
        <v>5430.6200000000417</v>
      </c>
    </row>
    <row r="2141" spans="1:5">
      <c r="A2141" s="8">
        <v>41057</v>
      </c>
      <c r="B2141" s="9" t="s">
        <v>760</v>
      </c>
      <c r="C2141" s="63">
        <v>120</v>
      </c>
      <c r="D2141" s="63"/>
      <c r="E2141" s="4">
        <f t="shared" si="39"/>
        <v>5310.6200000000417</v>
      </c>
    </row>
    <row r="2142" spans="1:5">
      <c r="A2142" s="8">
        <v>41059</v>
      </c>
      <c r="B2142" s="9" t="s">
        <v>1492</v>
      </c>
      <c r="C2142" s="63"/>
      <c r="D2142" s="63">
        <v>80</v>
      </c>
      <c r="E2142" s="4">
        <f t="shared" si="39"/>
        <v>5390.6200000000417</v>
      </c>
    </row>
    <row r="2143" spans="1:5">
      <c r="A2143" s="8">
        <v>41061</v>
      </c>
      <c r="B2143" s="9" t="s">
        <v>762</v>
      </c>
      <c r="C2143" s="63">
        <v>365.5</v>
      </c>
      <c r="D2143" s="63"/>
      <c r="E2143" s="4">
        <f t="shared" si="39"/>
        <v>5025.1200000000417</v>
      </c>
    </row>
    <row r="2144" spans="1:5">
      <c r="A2144" s="8">
        <v>41062</v>
      </c>
      <c r="B2144" s="9" t="s">
        <v>743</v>
      </c>
      <c r="C2144" s="63">
        <v>67.44</v>
      </c>
      <c r="D2144" s="63"/>
      <c r="E2144" s="4">
        <f t="shared" si="39"/>
        <v>4957.6800000000421</v>
      </c>
    </row>
    <row r="2145" spans="1:5">
      <c r="A2145" s="8">
        <v>41065</v>
      </c>
      <c r="B2145" s="9" t="s">
        <v>765</v>
      </c>
      <c r="C2145" s="63">
        <v>193.68</v>
      </c>
      <c r="D2145" s="63"/>
      <c r="E2145" s="4">
        <f t="shared" si="39"/>
        <v>4764.0000000000418</v>
      </c>
    </row>
    <row r="2146" spans="1:5">
      <c r="A2146" s="8">
        <v>41066</v>
      </c>
      <c r="B2146" s="9" t="s">
        <v>746</v>
      </c>
      <c r="C2146" s="63">
        <v>78.78</v>
      </c>
      <c r="D2146" s="63"/>
      <c r="E2146" s="4">
        <f t="shared" si="39"/>
        <v>4685.2200000000421</v>
      </c>
    </row>
    <row r="2147" spans="1:5">
      <c r="A2147" s="8">
        <v>41066</v>
      </c>
      <c r="B2147" s="9" t="s">
        <v>1492</v>
      </c>
      <c r="C2147" s="63"/>
      <c r="D2147" s="63">
        <v>200</v>
      </c>
      <c r="E2147" s="4">
        <f t="shared" si="39"/>
        <v>4885.2200000000421</v>
      </c>
    </row>
    <row r="2148" spans="1:5">
      <c r="A2148" s="8">
        <v>41066</v>
      </c>
      <c r="B2148" s="9" t="s">
        <v>1040</v>
      </c>
      <c r="C2148" s="63"/>
      <c r="D2148" s="63">
        <v>20</v>
      </c>
      <c r="E2148" s="4">
        <f t="shared" si="39"/>
        <v>4905.2200000000421</v>
      </c>
    </row>
    <row r="2149" spans="1:5">
      <c r="A2149" s="8">
        <v>41070</v>
      </c>
      <c r="B2149" s="9" t="s">
        <v>766</v>
      </c>
      <c r="C2149" s="63">
        <v>625</v>
      </c>
      <c r="D2149" s="63"/>
      <c r="E2149" s="4">
        <f t="shared" si="39"/>
        <v>4280.2200000000421</v>
      </c>
    </row>
    <row r="2150" spans="1:5">
      <c r="A2150" s="8">
        <v>41071</v>
      </c>
      <c r="B2150" s="9" t="s">
        <v>771</v>
      </c>
      <c r="C2150" s="63">
        <v>86</v>
      </c>
      <c r="D2150" s="63"/>
      <c r="E2150" s="4">
        <f t="shared" si="39"/>
        <v>4194.2200000000421</v>
      </c>
    </row>
    <row r="2151" spans="1:5">
      <c r="A2151" s="8">
        <v>41072</v>
      </c>
      <c r="B2151" s="9" t="s">
        <v>651</v>
      </c>
      <c r="C2151" s="63">
        <v>143</v>
      </c>
      <c r="D2151" s="63"/>
      <c r="E2151" s="4">
        <f t="shared" si="39"/>
        <v>4051.2200000000421</v>
      </c>
    </row>
    <row r="2152" spans="1:5">
      <c r="A2152" s="8">
        <v>41072</v>
      </c>
      <c r="B2152" s="9" t="s">
        <v>892</v>
      </c>
      <c r="C2152" s="63"/>
      <c r="D2152" s="63">
        <v>500</v>
      </c>
      <c r="E2152" s="4">
        <f t="shared" si="39"/>
        <v>4551.2200000000421</v>
      </c>
    </row>
    <row r="2153" spans="1:5">
      <c r="A2153" s="8">
        <v>41073</v>
      </c>
      <c r="B2153" s="9" t="s">
        <v>763</v>
      </c>
      <c r="C2153" s="63">
        <v>135.79</v>
      </c>
      <c r="D2153" s="63"/>
      <c r="E2153" s="4">
        <f t="shared" si="39"/>
        <v>4415.4300000000421</v>
      </c>
    </row>
    <row r="2154" spans="1:5">
      <c r="A2154" s="8">
        <v>41074</v>
      </c>
      <c r="B2154" s="9" t="s">
        <v>1492</v>
      </c>
      <c r="C2154" s="63"/>
      <c r="D2154" s="63">
        <v>50</v>
      </c>
      <c r="E2154" s="4">
        <f t="shared" si="39"/>
        <v>4465.4300000000421</v>
      </c>
    </row>
    <row r="2155" spans="1:5">
      <c r="A2155" s="8">
        <v>41078</v>
      </c>
      <c r="B2155" s="9" t="s">
        <v>769</v>
      </c>
      <c r="C2155" s="63">
        <v>533.47</v>
      </c>
      <c r="D2155" s="63"/>
      <c r="E2155" s="4">
        <f t="shared" si="39"/>
        <v>3931.9600000000419</v>
      </c>
    </row>
    <row r="2156" spans="1:5">
      <c r="A2156" s="8">
        <v>41079</v>
      </c>
      <c r="B2156" s="9" t="s">
        <v>1492</v>
      </c>
      <c r="C2156" s="63"/>
      <c r="D2156" s="63">
        <v>447</v>
      </c>
      <c r="E2156" s="4">
        <f t="shared" si="39"/>
        <v>4378.9600000000419</v>
      </c>
    </row>
    <row r="2157" spans="1:5">
      <c r="A2157" s="8">
        <v>41079</v>
      </c>
      <c r="B2157" s="9" t="s">
        <v>1492</v>
      </c>
      <c r="C2157" s="63"/>
      <c r="D2157" s="63">
        <v>50</v>
      </c>
      <c r="E2157" s="4">
        <f t="shared" si="39"/>
        <v>4428.9600000000419</v>
      </c>
    </row>
    <row r="2158" spans="1:5">
      <c r="A2158" s="8">
        <v>41079</v>
      </c>
      <c r="B2158" s="9" t="s">
        <v>1040</v>
      </c>
      <c r="C2158" s="63"/>
      <c r="D2158" s="63">
        <v>165</v>
      </c>
      <c r="E2158" s="4">
        <f t="shared" si="39"/>
        <v>4593.9600000000419</v>
      </c>
    </row>
    <row r="2159" spans="1:5">
      <c r="A2159" s="8">
        <v>41080</v>
      </c>
      <c r="B2159" s="9" t="s">
        <v>770</v>
      </c>
      <c r="C2159" s="63">
        <v>65.22</v>
      </c>
      <c r="D2159" s="63"/>
      <c r="E2159" s="4">
        <f t="shared" si="39"/>
        <v>4528.7400000000416</v>
      </c>
    </row>
    <row r="2160" spans="1:5">
      <c r="A2160" s="8">
        <v>41085</v>
      </c>
      <c r="B2160" s="9" t="s">
        <v>1492</v>
      </c>
      <c r="C2160" s="63"/>
      <c r="D2160" s="63">
        <v>210</v>
      </c>
      <c r="E2160" s="4">
        <f t="shared" si="39"/>
        <v>4738.7400000000416</v>
      </c>
    </row>
    <row r="2161" spans="1:5">
      <c r="A2161" s="8">
        <v>41085</v>
      </c>
      <c r="B2161" s="9" t="s">
        <v>892</v>
      </c>
      <c r="C2161" s="63"/>
      <c r="D2161" s="63">
        <v>350</v>
      </c>
      <c r="E2161" s="4">
        <f t="shared" si="39"/>
        <v>5088.7400000000416</v>
      </c>
    </row>
    <row r="2162" spans="1:5">
      <c r="A2162" s="8">
        <v>41085</v>
      </c>
      <c r="B2162" s="9" t="s">
        <v>1041</v>
      </c>
      <c r="C2162" s="63">
        <v>109</v>
      </c>
      <c r="D2162" s="63"/>
      <c r="E2162" s="4">
        <f t="shared" si="39"/>
        <v>4979.7400000000416</v>
      </c>
    </row>
    <row r="2163" spans="1:5">
      <c r="A2163" s="8">
        <v>41092</v>
      </c>
      <c r="B2163" s="9" t="s">
        <v>772</v>
      </c>
      <c r="C2163" s="63">
        <v>2865.4</v>
      </c>
      <c r="D2163" s="63"/>
      <c r="E2163" s="4">
        <f t="shared" si="39"/>
        <v>2114.3400000000415</v>
      </c>
    </row>
    <row r="2164" spans="1:5">
      <c r="A2164" s="8">
        <v>41092</v>
      </c>
      <c r="B2164" s="9" t="s">
        <v>892</v>
      </c>
      <c r="C2164" s="63"/>
      <c r="D2164" s="63">
        <v>1200</v>
      </c>
      <c r="E2164" s="4">
        <f t="shared" si="39"/>
        <v>3314.3400000000415</v>
      </c>
    </row>
    <row r="2165" spans="1:5">
      <c r="A2165" s="8">
        <v>41092</v>
      </c>
      <c r="B2165" s="9" t="s">
        <v>892</v>
      </c>
      <c r="C2165" s="63"/>
      <c r="D2165" s="63">
        <v>182</v>
      </c>
      <c r="E2165" s="4">
        <f t="shared" si="39"/>
        <v>3496.3400000000415</v>
      </c>
    </row>
    <row r="2166" spans="1:5">
      <c r="A2166" s="8">
        <v>41100</v>
      </c>
      <c r="B2166" s="9" t="s">
        <v>776</v>
      </c>
      <c r="C2166" s="63">
        <v>66</v>
      </c>
      <c r="D2166" s="63"/>
      <c r="E2166" s="4">
        <f t="shared" si="39"/>
        <v>3430.3400000000415</v>
      </c>
    </row>
    <row r="2167" spans="1:5">
      <c r="A2167" s="8">
        <v>41100</v>
      </c>
      <c r="B2167" s="9" t="s">
        <v>777</v>
      </c>
      <c r="C2167" s="63">
        <v>365.5</v>
      </c>
      <c r="D2167" s="63"/>
      <c r="E2167" s="4">
        <f t="shared" si="39"/>
        <v>3064.8400000000415</v>
      </c>
    </row>
    <row r="2168" spans="1:5">
      <c r="A2168" s="8">
        <v>41100</v>
      </c>
      <c r="B2168" s="9" t="s">
        <v>775</v>
      </c>
      <c r="C2168" s="63">
        <v>625</v>
      </c>
      <c r="D2168" s="63"/>
      <c r="E2168" s="4">
        <f t="shared" si="39"/>
        <v>2439.8400000000415</v>
      </c>
    </row>
    <row r="2169" spans="1:5">
      <c r="A2169" s="8">
        <v>41100</v>
      </c>
      <c r="B2169" s="9" t="s">
        <v>892</v>
      </c>
      <c r="C2169" s="63"/>
      <c r="D2169" s="63">
        <v>1200</v>
      </c>
      <c r="E2169" s="4">
        <f t="shared" si="39"/>
        <v>3639.8400000000415</v>
      </c>
    </row>
    <row r="2170" spans="1:5">
      <c r="A2170" s="8">
        <v>41100</v>
      </c>
      <c r="B2170" s="9" t="s">
        <v>1040</v>
      </c>
      <c r="C2170" s="63"/>
      <c r="D2170" s="63">
        <v>20</v>
      </c>
      <c r="E2170" s="4">
        <f t="shared" si="39"/>
        <v>3659.8400000000415</v>
      </c>
    </row>
    <row r="2171" spans="1:5">
      <c r="A2171" s="8">
        <v>41100</v>
      </c>
      <c r="B2171" s="9" t="s">
        <v>1040</v>
      </c>
      <c r="C2171" s="63"/>
      <c r="D2171" s="63">
        <v>165</v>
      </c>
      <c r="E2171" s="4">
        <f t="shared" si="39"/>
        <v>3824.8400000000415</v>
      </c>
    </row>
    <row r="2172" spans="1:5">
      <c r="A2172" s="8">
        <v>41101</v>
      </c>
      <c r="B2172" s="9" t="s">
        <v>778</v>
      </c>
      <c r="C2172" s="63">
        <v>210.13</v>
      </c>
      <c r="D2172" s="63"/>
      <c r="E2172" s="4">
        <f t="shared" si="39"/>
        <v>3614.7100000000414</v>
      </c>
    </row>
    <row r="2173" spans="1:5">
      <c r="A2173" s="8">
        <v>41102</v>
      </c>
      <c r="B2173" s="9" t="s">
        <v>892</v>
      </c>
      <c r="C2173" s="63"/>
      <c r="D2173" s="63">
        <v>300</v>
      </c>
      <c r="E2173" s="4">
        <f t="shared" si="39"/>
        <v>3914.7100000000414</v>
      </c>
    </row>
    <row r="2174" spans="1:5">
      <c r="A2174" s="8">
        <v>41103</v>
      </c>
      <c r="B2174" s="9" t="s">
        <v>1492</v>
      </c>
      <c r="C2174" s="63"/>
      <c r="D2174" s="63">
        <v>290</v>
      </c>
      <c r="E2174" s="4">
        <f t="shared" si="39"/>
        <v>4204.710000000041</v>
      </c>
    </row>
    <row r="2175" spans="1:5">
      <c r="A2175" s="8">
        <v>41106</v>
      </c>
      <c r="B2175" s="9" t="s">
        <v>779</v>
      </c>
      <c r="C2175" s="63">
        <v>50</v>
      </c>
      <c r="D2175" s="63"/>
      <c r="E2175" s="4">
        <f t="shared" si="39"/>
        <v>4154.710000000041</v>
      </c>
    </row>
    <row r="2176" spans="1:5">
      <c r="A2176" s="8">
        <v>41107</v>
      </c>
      <c r="B2176" s="9" t="s">
        <v>1492</v>
      </c>
      <c r="C2176" s="63"/>
      <c r="D2176" s="63">
        <v>45</v>
      </c>
      <c r="E2176" s="4">
        <f t="shared" si="39"/>
        <v>4199.710000000041</v>
      </c>
    </row>
    <row r="2177" spans="1:5">
      <c r="A2177" s="8">
        <v>41110</v>
      </c>
      <c r="B2177" s="9" t="s">
        <v>787</v>
      </c>
      <c r="C2177" s="63">
        <v>57.21</v>
      </c>
      <c r="D2177" s="63"/>
      <c r="E2177" s="4">
        <f t="shared" si="39"/>
        <v>4142.5000000000409</v>
      </c>
    </row>
    <row r="2178" spans="1:5">
      <c r="A2178" s="8">
        <v>41110</v>
      </c>
      <c r="B2178" s="9" t="s">
        <v>786</v>
      </c>
      <c r="C2178" s="63">
        <v>375</v>
      </c>
      <c r="D2178" s="63"/>
      <c r="E2178" s="4">
        <f t="shared" si="39"/>
        <v>3767.5000000000409</v>
      </c>
    </row>
    <row r="2179" spans="1:5">
      <c r="A2179" s="8">
        <v>41110</v>
      </c>
      <c r="B2179" s="9" t="s">
        <v>1492</v>
      </c>
      <c r="C2179" s="63"/>
      <c r="D2179" s="63">
        <v>255</v>
      </c>
      <c r="E2179" s="4">
        <f t="shared" si="39"/>
        <v>4022.5000000000409</v>
      </c>
    </row>
    <row r="2180" spans="1:5">
      <c r="A2180" s="8">
        <v>41110</v>
      </c>
      <c r="B2180" s="9" t="s">
        <v>1040</v>
      </c>
      <c r="C2180" s="63"/>
      <c r="D2180" s="63">
        <v>70</v>
      </c>
      <c r="E2180" s="4">
        <f t="shared" ref="E2180:E2243" si="40">E2179-C2180+D2180</f>
        <v>4092.5000000000409</v>
      </c>
    </row>
    <row r="2181" spans="1:5">
      <c r="A2181" s="8">
        <v>41113</v>
      </c>
      <c r="B2181" s="9" t="s">
        <v>789</v>
      </c>
      <c r="C2181" s="63">
        <v>140</v>
      </c>
      <c r="D2181" s="63"/>
      <c r="E2181" s="4">
        <f t="shared" si="40"/>
        <v>3952.5000000000409</v>
      </c>
    </row>
    <row r="2182" spans="1:5">
      <c r="A2182" s="17">
        <v>41115</v>
      </c>
      <c r="B2182" s="18" t="s">
        <v>773</v>
      </c>
      <c r="C2182" s="19">
        <v>128</v>
      </c>
      <c r="D2182" s="19"/>
      <c r="E2182" s="4">
        <f t="shared" si="40"/>
        <v>3824.5000000000409</v>
      </c>
    </row>
    <row r="2183" spans="1:5">
      <c r="A2183" s="8">
        <v>41115</v>
      </c>
      <c r="B2183" s="9" t="s">
        <v>1492</v>
      </c>
      <c r="C2183" s="63"/>
      <c r="D2183" s="63">
        <v>350</v>
      </c>
      <c r="E2183" s="4">
        <f t="shared" si="40"/>
        <v>4174.5000000000409</v>
      </c>
    </row>
    <row r="2184" spans="1:5">
      <c r="A2184" s="8">
        <v>41115</v>
      </c>
      <c r="B2184" s="9" t="s">
        <v>892</v>
      </c>
      <c r="C2184" s="63"/>
      <c r="D2184" s="63">
        <v>160</v>
      </c>
      <c r="E2184" s="4">
        <f t="shared" si="40"/>
        <v>4334.5000000000409</v>
      </c>
    </row>
    <row r="2185" spans="1:5">
      <c r="A2185" s="8">
        <v>41115</v>
      </c>
      <c r="B2185" s="9" t="s">
        <v>892</v>
      </c>
      <c r="C2185" s="63"/>
      <c r="D2185" s="63">
        <v>1370</v>
      </c>
      <c r="E2185" s="4">
        <f t="shared" si="40"/>
        <v>5704.5000000000409</v>
      </c>
    </row>
    <row r="2186" spans="1:5">
      <c r="A2186" s="17">
        <v>41115</v>
      </c>
      <c r="B2186" s="18" t="s">
        <v>1041</v>
      </c>
      <c r="C2186" s="19">
        <v>124</v>
      </c>
      <c r="D2186" s="19"/>
      <c r="E2186" s="4">
        <f t="shared" si="40"/>
        <v>5580.5000000000409</v>
      </c>
    </row>
    <row r="2187" spans="1:5">
      <c r="A2187" s="8">
        <v>41116</v>
      </c>
      <c r="B2187" s="9" t="s">
        <v>892</v>
      </c>
      <c r="C2187" s="63"/>
      <c r="D2187" s="63">
        <v>200</v>
      </c>
      <c r="E2187" s="4">
        <f t="shared" si="40"/>
        <v>5780.5000000000409</v>
      </c>
    </row>
    <row r="2188" spans="1:5">
      <c r="A2188" s="8">
        <v>41117</v>
      </c>
      <c r="B2188" s="9" t="s">
        <v>780</v>
      </c>
      <c r="C2188" s="63">
        <v>1161.74</v>
      </c>
      <c r="D2188" s="63"/>
      <c r="E2188" s="4">
        <f t="shared" si="40"/>
        <v>4618.7600000000411</v>
      </c>
    </row>
    <row r="2189" spans="1:5">
      <c r="A2189" s="8">
        <v>41117</v>
      </c>
      <c r="B2189" s="9" t="s">
        <v>788</v>
      </c>
      <c r="C2189" s="63">
        <v>1019.4</v>
      </c>
      <c r="D2189" s="63"/>
      <c r="E2189" s="4">
        <f t="shared" si="40"/>
        <v>3599.3600000000411</v>
      </c>
    </row>
    <row r="2190" spans="1:5">
      <c r="A2190" s="8">
        <v>41121</v>
      </c>
      <c r="B2190" s="9" t="s">
        <v>892</v>
      </c>
      <c r="C2190" s="63"/>
      <c r="D2190" s="63">
        <v>182</v>
      </c>
      <c r="E2190" s="4">
        <f t="shared" si="40"/>
        <v>3781.3600000000411</v>
      </c>
    </row>
    <row r="2191" spans="1:5">
      <c r="A2191" s="8">
        <v>41122</v>
      </c>
      <c r="B2191" s="9" t="s">
        <v>892</v>
      </c>
      <c r="C2191" s="63"/>
      <c r="D2191" s="63">
        <v>300</v>
      </c>
      <c r="E2191" s="4">
        <f t="shared" si="40"/>
        <v>4081.3600000000411</v>
      </c>
    </row>
    <row r="2192" spans="1:5">
      <c r="A2192" s="8">
        <v>41123</v>
      </c>
      <c r="B2192" s="9" t="s">
        <v>774</v>
      </c>
      <c r="C2192" s="63">
        <v>48.36</v>
      </c>
      <c r="D2192" s="63"/>
      <c r="E2192" s="4">
        <f t="shared" si="40"/>
        <v>4033.0000000000409</v>
      </c>
    </row>
    <row r="2193" spans="1:7">
      <c r="A2193" s="8">
        <v>41123</v>
      </c>
      <c r="B2193" s="9" t="s">
        <v>782</v>
      </c>
      <c r="C2193" s="63">
        <v>104.5</v>
      </c>
      <c r="D2193" s="63"/>
      <c r="E2193" s="4">
        <f t="shared" si="40"/>
        <v>3928.5000000000409</v>
      </c>
    </row>
    <row r="2194" spans="1:7">
      <c r="A2194" s="8">
        <v>41123</v>
      </c>
      <c r="B2194" s="9" t="s">
        <v>781</v>
      </c>
      <c r="C2194" s="63">
        <v>314.5</v>
      </c>
      <c r="D2194" s="63"/>
      <c r="E2194" s="4">
        <f t="shared" si="40"/>
        <v>3614.0000000000409</v>
      </c>
    </row>
    <row r="2195" spans="1:7">
      <c r="A2195" s="8">
        <v>41123</v>
      </c>
      <c r="B2195" s="9" t="s">
        <v>790</v>
      </c>
      <c r="C2195" s="63">
        <v>98</v>
      </c>
      <c r="D2195" s="63"/>
      <c r="E2195" s="4">
        <f t="shared" si="40"/>
        <v>3516.0000000000409</v>
      </c>
    </row>
    <row r="2196" spans="1:7">
      <c r="A2196" s="8">
        <v>41123</v>
      </c>
      <c r="B2196" s="9" t="s">
        <v>886</v>
      </c>
      <c r="C2196" s="63"/>
      <c r="D2196" s="63"/>
      <c r="E2196" s="4">
        <f t="shared" si="40"/>
        <v>3516.0000000000409</v>
      </c>
    </row>
    <row r="2197" spans="1:7">
      <c r="A2197" s="8">
        <v>41129</v>
      </c>
      <c r="B2197" s="9" t="s">
        <v>852</v>
      </c>
      <c r="C2197" s="63">
        <v>58.9</v>
      </c>
      <c r="D2197" s="63"/>
      <c r="E2197" s="4">
        <f t="shared" si="40"/>
        <v>3457.1000000000408</v>
      </c>
    </row>
    <row r="2198" spans="1:7">
      <c r="A2198" s="8">
        <v>41131</v>
      </c>
      <c r="B2198" s="9" t="s">
        <v>792</v>
      </c>
      <c r="C2198" s="63">
        <v>250</v>
      </c>
      <c r="D2198" s="63"/>
      <c r="E2198" s="4">
        <f t="shared" si="40"/>
        <v>3207.1000000000408</v>
      </c>
    </row>
    <row r="2199" spans="1:7">
      <c r="A2199" s="8">
        <v>41131</v>
      </c>
      <c r="B2199" s="9" t="s">
        <v>1040</v>
      </c>
      <c r="C2199" s="63"/>
      <c r="D2199" s="63">
        <v>150</v>
      </c>
      <c r="E2199" s="4">
        <f t="shared" si="40"/>
        <v>3357.1000000000408</v>
      </c>
    </row>
    <row r="2200" spans="1:7">
      <c r="A2200" s="8">
        <v>41131</v>
      </c>
      <c r="B2200" s="9" t="s">
        <v>1040</v>
      </c>
      <c r="C2200" s="63"/>
      <c r="D2200" s="63">
        <v>100</v>
      </c>
      <c r="E2200" s="4">
        <f t="shared" si="40"/>
        <v>3457.1000000000408</v>
      </c>
    </row>
    <row r="2201" spans="1:7">
      <c r="A2201" s="8">
        <v>41131</v>
      </c>
      <c r="B2201" s="9" t="s">
        <v>1040</v>
      </c>
      <c r="C2201" s="63"/>
      <c r="D2201" s="63">
        <v>20</v>
      </c>
      <c r="E2201" s="4">
        <f t="shared" si="40"/>
        <v>3477.1000000000408</v>
      </c>
    </row>
    <row r="2202" spans="1:7">
      <c r="A2202" s="8">
        <v>41134</v>
      </c>
      <c r="B2202" s="9" t="s">
        <v>892</v>
      </c>
      <c r="C2202" s="63"/>
      <c r="D2202" s="63">
        <v>3907</v>
      </c>
      <c r="E2202" s="4">
        <f t="shared" si="40"/>
        <v>7384.1000000000404</v>
      </c>
    </row>
    <row r="2203" spans="1:7">
      <c r="A2203" s="8">
        <v>41135</v>
      </c>
      <c r="B2203" s="9" t="s">
        <v>783</v>
      </c>
      <c r="C2203" s="63">
        <v>148.11000000000001</v>
      </c>
      <c r="D2203" s="63"/>
      <c r="E2203" s="4">
        <f t="shared" si="40"/>
        <v>7235.9900000000407</v>
      </c>
    </row>
    <row r="2204" spans="1:7">
      <c r="A2204" s="8">
        <v>41135</v>
      </c>
      <c r="B2204" s="9" t="s">
        <v>824</v>
      </c>
      <c r="C2204" s="63">
        <v>133.55000000000001</v>
      </c>
      <c r="D2204" s="63"/>
      <c r="E2204" s="4">
        <f t="shared" si="40"/>
        <v>7102.4400000000405</v>
      </c>
    </row>
    <row r="2205" spans="1:7">
      <c r="A2205" s="8">
        <v>41135</v>
      </c>
      <c r="B2205" s="9" t="s">
        <v>884</v>
      </c>
      <c r="C2205" s="63">
        <v>700</v>
      </c>
      <c r="D2205" s="63"/>
      <c r="E2205" s="4">
        <f t="shared" si="40"/>
        <v>6402.4400000000405</v>
      </c>
    </row>
    <row r="2206" spans="1:7">
      <c r="A2206" s="8">
        <v>41135</v>
      </c>
      <c r="B2206" s="9" t="s">
        <v>873</v>
      </c>
      <c r="C2206" s="63">
        <v>436.5</v>
      </c>
      <c r="D2206" s="63"/>
      <c r="E2206" s="4">
        <f t="shared" si="40"/>
        <v>5965.9400000000405</v>
      </c>
      <c r="G2206" s="6"/>
    </row>
    <row r="2207" spans="1:7">
      <c r="A2207" s="8">
        <v>41135</v>
      </c>
      <c r="B2207" s="9" t="s">
        <v>892</v>
      </c>
      <c r="C2207" s="63"/>
      <c r="D2207" s="63">
        <v>102</v>
      </c>
      <c r="E2207" s="4">
        <f t="shared" si="40"/>
        <v>6067.9400000000405</v>
      </c>
    </row>
    <row r="2208" spans="1:7">
      <c r="A2208" s="8">
        <v>41135</v>
      </c>
      <c r="B2208" s="9" t="s">
        <v>892</v>
      </c>
      <c r="C2208" s="63"/>
      <c r="D2208" s="63">
        <v>480</v>
      </c>
      <c r="E2208" s="4">
        <f t="shared" si="40"/>
        <v>6547.9400000000405</v>
      </c>
    </row>
    <row r="2209" spans="1:5">
      <c r="A2209" s="8">
        <v>41137</v>
      </c>
      <c r="B2209" s="9" t="s">
        <v>784</v>
      </c>
      <c r="C2209" s="63">
        <v>210.58</v>
      </c>
      <c r="D2209" s="63"/>
      <c r="E2209" s="4">
        <f t="shared" si="40"/>
        <v>6337.3600000000406</v>
      </c>
    </row>
    <row r="2210" spans="1:5">
      <c r="A2210" s="8">
        <v>41137</v>
      </c>
      <c r="B2210" s="9" t="s">
        <v>793</v>
      </c>
      <c r="C2210" s="63">
        <v>140</v>
      </c>
      <c r="D2210" s="63"/>
      <c r="E2210" s="4">
        <f t="shared" si="40"/>
        <v>6197.3600000000406</v>
      </c>
    </row>
    <row r="2211" spans="1:5">
      <c r="A2211" s="8">
        <v>41137</v>
      </c>
      <c r="B2211" s="9" t="s">
        <v>878</v>
      </c>
      <c r="C2211" s="63">
        <v>315.5</v>
      </c>
      <c r="D2211" s="63"/>
      <c r="E2211" s="4">
        <f t="shared" si="40"/>
        <v>5881.8600000000406</v>
      </c>
    </row>
    <row r="2212" spans="1:5">
      <c r="A2212" s="8">
        <v>41137</v>
      </c>
      <c r="B2212" s="9" t="s">
        <v>877</v>
      </c>
      <c r="C2212" s="63">
        <v>206.15</v>
      </c>
      <c r="D2212" s="63"/>
      <c r="E2212" s="4">
        <f t="shared" si="40"/>
        <v>5675.710000000041</v>
      </c>
    </row>
    <row r="2213" spans="1:5">
      <c r="A2213" s="8">
        <v>41137</v>
      </c>
      <c r="B2213" s="9" t="s">
        <v>871</v>
      </c>
      <c r="C2213" s="63">
        <v>941</v>
      </c>
      <c r="D2213" s="63"/>
      <c r="E2213" s="4">
        <f t="shared" si="40"/>
        <v>4734.710000000041</v>
      </c>
    </row>
    <row r="2214" spans="1:5">
      <c r="A2214" s="8">
        <v>41137</v>
      </c>
      <c r="B2214" s="9" t="s">
        <v>872</v>
      </c>
      <c r="C2214" s="63">
        <v>410.04</v>
      </c>
      <c r="D2214" s="63"/>
      <c r="E2214" s="4">
        <f t="shared" si="40"/>
        <v>4324.670000000041</v>
      </c>
    </row>
    <row r="2215" spans="1:5">
      <c r="A2215" s="8">
        <v>41137</v>
      </c>
      <c r="B2215" s="9" t="s">
        <v>1492</v>
      </c>
      <c r="C2215" s="63"/>
      <c r="D2215" s="63">
        <v>118</v>
      </c>
      <c r="E2215" s="4">
        <f t="shared" si="40"/>
        <v>4442.670000000041</v>
      </c>
    </row>
    <row r="2216" spans="1:5">
      <c r="A2216" s="8">
        <v>41137</v>
      </c>
      <c r="B2216" s="9" t="s">
        <v>892</v>
      </c>
      <c r="C2216" s="63"/>
      <c r="D2216" s="63">
        <v>190</v>
      </c>
      <c r="E2216" s="4">
        <f t="shared" si="40"/>
        <v>4632.670000000041</v>
      </c>
    </row>
    <row r="2217" spans="1:5">
      <c r="A2217" s="8">
        <v>41137</v>
      </c>
      <c r="B2217" s="9" t="s">
        <v>892</v>
      </c>
      <c r="C2217" s="63"/>
      <c r="D2217" s="63">
        <v>252.4</v>
      </c>
      <c r="E2217" s="4">
        <f t="shared" si="40"/>
        <v>4885.0700000000406</v>
      </c>
    </row>
    <row r="2218" spans="1:5">
      <c r="A2218" s="8">
        <v>41138</v>
      </c>
      <c r="B2218" s="9" t="s">
        <v>785</v>
      </c>
      <c r="C2218" s="63">
        <v>89.42</v>
      </c>
      <c r="D2218" s="63"/>
      <c r="E2218" s="4">
        <f t="shared" si="40"/>
        <v>4795.6500000000406</v>
      </c>
    </row>
    <row r="2219" spans="1:5">
      <c r="A2219" s="8">
        <v>41140</v>
      </c>
      <c r="B2219" s="9" t="s">
        <v>794</v>
      </c>
      <c r="C2219" s="63">
        <v>218</v>
      </c>
      <c r="D2219" s="63"/>
      <c r="E2219" s="4">
        <f t="shared" si="40"/>
        <v>4577.6500000000406</v>
      </c>
    </row>
    <row r="2220" spans="1:5">
      <c r="A2220" s="8">
        <v>41141</v>
      </c>
      <c r="B2220" s="9" t="s">
        <v>795</v>
      </c>
      <c r="C2220" s="63">
        <v>43</v>
      </c>
      <c r="D2220" s="63"/>
      <c r="E2220" s="4">
        <f t="shared" si="40"/>
        <v>4534.6500000000406</v>
      </c>
    </row>
    <row r="2221" spans="1:5">
      <c r="A2221" s="8">
        <v>41141</v>
      </c>
      <c r="B2221" s="9" t="s">
        <v>825</v>
      </c>
      <c r="C2221" s="63">
        <v>50.74</v>
      </c>
      <c r="D2221" s="63"/>
      <c r="E2221" s="4">
        <f t="shared" si="40"/>
        <v>4483.9100000000408</v>
      </c>
    </row>
    <row r="2222" spans="1:5">
      <c r="A2222" s="8">
        <v>41141</v>
      </c>
      <c r="B2222" s="9" t="s">
        <v>827</v>
      </c>
      <c r="C2222" s="63">
        <v>439.8</v>
      </c>
      <c r="D2222" s="63"/>
      <c r="E2222" s="4">
        <f t="shared" si="40"/>
        <v>4044.1100000000406</v>
      </c>
    </row>
    <row r="2223" spans="1:5">
      <c r="A2223" s="8">
        <v>41141</v>
      </c>
      <c r="B2223" s="9" t="s">
        <v>879</v>
      </c>
      <c r="C2223" s="63">
        <v>248</v>
      </c>
      <c r="D2223" s="63"/>
      <c r="E2223" s="4">
        <f t="shared" si="40"/>
        <v>3796.1100000000406</v>
      </c>
    </row>
    <row r="2224" spans="1:5">
      <c r="A2224" s="8">
        <v>41141</v>
      </c>
      <c r="B2224" s="9" t="s">
        <v>883</v>
      </c>
      <c r="C2224" s="63">
        <v>147</v>
      </c>
      <c r="D2224" s="63"/>
      <c r="E2224" s="4">
        <f t="shared" si="40"/>
        <v>3649.1100000000406</v>
      </c>
    </row>
    <row r="2225" spans="1:5">
      <c r="A2225" s="8">
        <v>41142</v>
      </c>
      <c r="B2225" s="9" t="s">
        <v>870</v>
      </c>
      <c r="C2225" s="63">
        <v>258.5</v>
      </c>
      <c r="D2225" s="63"/>
      <c r="E2225" s="4">
        <f t="shared" si="40"/>
        <v>3390.6100000000406</v>
      </c>
    </row>
    <row r="2226" spans="1:5">
      <c r="A2226" s="8">
        <v>41144</v>
      </c>
      <c r="B2226" s="9" t="s">
        <v>1492</v>
      </c>
      <c r="C2226" s="63"/>
      <c r="D2226" s="63">
        <v>45</v>
      </c>
      <c r="E2226" s="4">
        <f t="shared" si="40"/>
        <v>3435.6100000000406</v>
      </c>
    </row>
    <row r="2227" spans="1:5">
      <c r="A2227" s="8">
        <v>41144</v>
      </c>
      <c r="B2227" s="9" t="s">
        <v>892</v>
      </c>
      <c r="C2227" s="63"/>
      <c r="D2227" s="63">
        <v>700</v>
      </c>
      <c r="E2227" s="4">
        <f t="shared" si="40"/>
        <v>4135.6100000000406</v>
      </c>
    </row>
    <row r="2228" spans="1:5">
      <c r="A2228" s="8">
        <v>41145</v>
      </c>
      <c r="B2228" s="9" t="s">
        <v>1492</v>
      </c>
      <c r="C2228" s="63"/>
      <c r="D2228" s="63">
        <v>45</v>
      </c>
      <c r="E2228" s="4">
        <f t="shared" si="40"/>
        <v>4180.6100000000406</v>
      </c>
    </row>
    <row r="2229" spans="1:5">
      <c r="A2229" s="8">
        <v>41145</v>
      </c>
      <c r="B2229" s="9" t="s">
        <v>1041</v>
      </c>
      <c r="C2229" s="63">
        <v>109</v>
      </c>
      <c r="D2229" s="63"/>
      <c r="E2229" s="4">
        <f t="shared" si="40"/>
        <v>4071.6100000000406</v>
      </c>
    </row>
    <row r="2230" spans="1:5">
      <c r="A2230" s="8">
        <v>41146</v>
      </c>
      <c r="B2230" s="9" t="s">
        <v>796</v>
      </c>
      <c r="C2230" s="63">
        <v>106.59</v>
      </c>
      <c r="D2230" s="63"/>
      <c r="E2230" s="4">
        <f t="shared" si="40"/>
        <v>3965.0200000000405</v>
      </c>
    </row>
    <row r="2231" spans="1:5">
      <c r="A2231" s="8">
        <v>41146</v>
      </c>
      <c r="B2231" s="9" t="s">
        <v>826</v>
      </c>
      <c r="C2231" s="63">
        <v>560</v>
      </c>
      <c r="D2231" s="63"/>
      <c r="E2231" s="4">
        <f t="shared" si="40"/>
        <v>3405.0200000000405</v>
      </c>
    </row>
    <row r="2232" spans="1:5">
      <c r="A2232" s="8">
        <v>41148</v>
      </c>
      <c r="B2232" s="9" t="s">
        <v>803</v>
      </c>
      <c r="C2232" s="63">
        <v>294.31</v>
      </c>
      <c r="D2232" s="63"/>
      <c r="E2232" s="4">
        <f t="shared" si="40"/>
        <v>3110.7100000000405</v>
      </c>
    </row>
    <row r="2233" spans="1:5">
      <c r="A2233" s="8">
        <v>41148</v>
      </c>
      <c r="B2233" s="9" t="s">
        <v>892</v>
      </c>
      <c r="C2233" s="63"/>
      <c r="D2233" s="63">
        <v>570</v>
      </c>
      <c r="E2233" s="4">
        <f t="shared" si="40"/>
        <v>3680.7100000000405</v>
      </c>
    </row>
    <row r="2234" spans="1:5">
      <c r="A2234" s="8">
        <v>41150</v>
      </c>
      <c r="B2234" s="9" t="s">
        <v>804</v>
      </c>
      <c r="C2234" s="63">
        <v>66.5</v>
      </c>
      <c r="D2234" s="63"/>
      <c r="E2234" s="4">
        <f t="shared" si="40"/>
        <v>3614.2100000000405</v>
      </c>
    </row>
    <row r="2235" spans="1:5">
      <c r="A2235" s="8">
        <v>41151</v>
      </c>
      <c r="B2235" s="9" t="s">
        <v>892</v>
      </c>
      <c r="C2235" s="63"/>
      <c r="D2235" s="63">
        <v>281</v>
      </c>
      <c r="E2235" s="4">
        <f t="shared" si="40"/>
        <v>3895.2100000000405</v>
      </c>
    </row>
    <row r="2236" spans="1:5">
      <c r="A2236" s="8">
        <v>41152</v>
      </c>
      <c r="B2236" s="9" t="s">
        <v>881</v>
      </c>
      <c r="C2236" s="63">
        <v>2887.37</v>
      </c>
      <c r="D2236" s="63"/>
      <c r="E2236" s="4">
        <f t="shared" si="40"/>
        <v>1007.8400000000406</v>
      </c>
    </row>
    <row r="2237" spans="1:5">
      <c r="A2237" s="8">
        <v>41152</v>
      </c>
      <c r="B2237" s="9" t="s">
        <v>892</v>
      </c>
      <c r="C2237" s="63"/>
      <c r="D2237" s="63">
        <v>770.5</v>
      </c>
      <c r="E2237" s="4">
        <f t="shared" si="40"/>
        <v>1778.3400000000406</v>
      </c>
    </row>
    <row r="2238" spans="1:5">
      <c r="A2238" s="8">
        <v>41155</v>
      </c>
      <c r="B2238" s="9" t="s">
        <v>828</v>
      </c>
      <c r="C2238" s="63">
        <v>43</v>
      </c>
      <c r="D2238" s="63"/>
      <c r="E2238" s="4">
        <f t="shared" si="40"/>
        <v>1735.3400000000406</v>
      </c>
    </row>
    <row r="2239" spans="1:5">
      <c r="A2239" s="8">
        <v>41155</v>
      </c>
      <c r="B2239" s="9" t="s">
        <v>892</v>
      </c>
      <c r="C2239" s="63"/>
      <c r="D2239" s="63">
        <v>1610</v>
      </c>
      <c r="E2239" s="4">
        <f t="shared" si="40"/>
        <v>3345.3400000000406</v>
      </c>
    </row>
    <row r="2240" spans="1:5">
      <c r="A2240" s="8">
        <v>41155</v>
      </c>
      <c r="B2240" s="9" t="s">
        <v>1040</v>
      </c>
      <c r="C2240" s="63"/>
      <c r="D2240" s="63">
        <v>346.14</v>
      </c>
      <c r="E2240" s="4">
        <f t="shared" si="40"/>
        <v>3691.4800000000405</v>
      </c>
    </row>
    <row r="2241" spans="1:5">
      <c r="A2241" s="8">
        <v>41155</v>
      </c>
      <c r="B2241" s="9" t="s">
        <v>1041</v>
      </c>
      <c r="C2241" s="63">
        <v>21.5</v>
      </c>
      <c r="D2241" s="63"/>
      <c r="E2241" s="4">
        <f t="shared" si="40"/>
        <v>3669.9800000000405</v>
      </c>
    </row>
    <row r="2242" spans="1:5">
      <c r="A2242" s="8">
        <v>41156</v>
      </c>
      <c r="B2242" s="9" t="s">
        <v>829</v>
      </c>
      <c r="C2242" s="63">
        <v>195.27</v>
      </c>
      <c r="D2242" s="63"/>
      <c r="E2242" s="4">
        <f t="shared" si="40"/>
        <v>3474.7100000000405</v>
      </c>
    </row>
    <row r="2243" spans="1:5">
      <c r="A2243" s="8">
        <v>41158</v>
      </c>
      <c r="B2243" s="9" t="s">
        <v>860</v>
      </c>
      <c r="C2243" s="63">
        <v>135</v>
      </c>
      <c r="D2243" s="63"/>
      <c r="E2243" s="4">
        <f t="shared" si="40"/>
        <v>3339.7100000000405</v>
      </c>
    </row>
    <row r="2244" spans="1:5">
      <c r="A2244" s="8">
        <v>41158</v>
      </c>
      <c r="B2244" s="9" t="s">
        <v>892</v>
      </c>
      <c r="C2244" s="63"/>
      <c r="D2244" s="63">
        <v>182</v>
      </c>
      <c r="E2244" s="4">
        <f t="shared" ref="E2244:E2307" si="41">E2243-C2244+D2244</f>
        <v>3521.7100000000405</v>
      </c>
    </row>
    <row r="2245" spans="1:5">
      <c r="A2245" s="8">
        <v>41158</v>
      </c>
      <c r="B2245" s="9" t="s">
        <v>892</v>
      </c>
      <c r="C2245" s="63"/>
      <c r="D2245" s="63">
        <v>314</v>
      </c>
      <c r="E2245" s="4">
        <f t="shared" si="41"/>
        <v>3835.7100000000405</v>
      </c>
    </row>
    <row r="2246" spans="1:5">
      <c r="A2246" s="8">
        <v>41162</v>
      </c>
      <c r="B2246" s="9" t="s">
        <v>892</v>
      </c>
      <c r="C2246" s="63"/>
      <c r="D2246" s="63">
        <v>200</v>
      </c>
      <c r="E2246" s="4">
        <f t="shared" si="41"/>
        <v>4035.7100000000405</v>
      </c>
    </row>
    <row r="2247" spans="1:5">
      <c r="A2247" s="8">
        <v>41162</v>
      </c>
      <c r="B2247" s="9" t="s">
        <v>892</v>
      </c>
      <c r="C2247" s="63"/>
      <c r="D2247" s="63">
        <v>195</v>
      </c>
      <c r="E2247" s="4">
        <f t="shared" si="41"/>
        <v>4230.710000000041</v>
      </c>
    </row>
    <row r="2248" spans="1:5">
      <c r="A2248" s="8">
        <v>41162</v>
      </c>
      <c r="B2248" s="9" t="s">
        <v>892</v>
      </c>
      <c r="C2248" s="63"/>
      <c r="D2248" s="63">
        <v>2800</v>
      </c>
      <c r="E2248" s="4">
        <f t="shared" si="41"/>
        <v>7030.710000000041</v>
      </c>
    </row>
    <row r="2249" spans="1:5">
      <c r="A2249" s="8">
        <v>41162</v>
      </c>
      <c r="B2249" s="9" t="s">
        <v>1040</v>
      </c>
      <c r="C2249" s="63"/>
      <c r="D2249" s="63">
        <v>20</v>
      </c>
      <c r="E2249" s="4">
        <f t="shared" si="41"/>
        <v>7050.710000000041</v>
      </c>
    </row>
    <row r="2250" spans="1:5">
      <c r="A2250" s="8">
        <v>41163</v>
      </c>
      <c r="B2250" s="9" t="s">
        <v>805</v>
      </c>
      <c r="C2250" s="63">
        <v>250</v>
      </c>
      <c r="D2250" s="63"/>
      <c r="E2250" s="4">
        <f t="shared" si="41"/>
        <v>6800.710000000041</v>
      </c>
    </row>
    <row r="2251" spans="1:5">
      <c r="A2251" s="8">
        <v>41163</v>
      </c>
      <c r="B2251" s="9" t="s">
        <v>866</v>
      </c>
      <c r="C2251" s="63">
        <v>0</v>
      </c>
      <c r="D2251" s="63"/>
      <c r="E2251" s="4">
        <f t="shared" si="41"/>
        <v>6800.710000000041</v>
      </c>
    </row>
    <row r="2252" spans="1:5">
      <c r="A2252" s="8">
        <v>41163</v>
      </c>
      <c r="B2252" s="9" t="s">
        <v>885</v>
      </c>
      <c r="C2252" s="63">
        <v>900</v>
      </c>
      <c r="D2252" s="63"/>
      <c r="E2252" s="4">
        <f t="shared" si="41"/>
        <v>5900.710000000041</v>
      </c>
    </row>
    <row r="2253" spans="1:5">
      <c r="A2253" s="8">
        <v>41163</v>
      </c>
      <c r="B2253" s="9" t="s">
        <v>858</v>
      </c>
      <c r="C2253" s="63">
        <v>175</v>
      </c>
      <c r="D2253" s="63"/>
      <c r="E2253" s="4">
        <f t="shared" si="41"/>
        <v>5725.710000000041</v>
      </c>
    </row>
    <row r="2254" spans="1:5">
      <c r="A2254" s="8">
        <v>41163</v>
      </c>
      <c r="B2254" s="9" t="s">
        <v>867</v>
      </c>
      <c r="C2254" s="63">
        <v>382.5</v>
      </c>
      <c r="D2254" s="63"/>
      <c r="E2254" s="4">
        <f t="shared" si="41"/>
        <v>5343.210000000041</v>
      </c>
    </row>
    <row r="2255" spans="1:5">
      <c r="A2255" s="8">
        <v>41163</v>
      </c>
      <c r="B2255" s="9" t="s">
        <v>1492</v>
      </c>
      <c r="C2255" s="63"/>
      <c r="D2255" s="63">
        <v>50</v>
      </c>
      <c r="E2255" s="4">
        <f t="shared" si="41"/>
        <v>5393.210000000041</v>
      </c>
    </row>
    <row r="2256" spans="1:5">
      <c r="A2256" s="8">
        <v>41164</v>
      </c>
      <c r="B2256" s="9" t="s">
        <v>1492</v>
      </c>
      <c r="C2256" s="63"/>
      <c r="D2256" s="63">
        <v>170</v>
      </c>
      <c r="E2256" s="4">
        <f t="shared" si="41"/>
        <v>5563.210000000041</v>
      </c>
    </row>
    <row r="2257" spans="1:5">
      <c r="A2257" s="8">
        <v>41164</v>
      </c>
      <c r="B2257" s="9" t="s">
        <v>1492</v>
      </c>
      <c r="C2257" s="63"/>
      <c r="D2257" s="63">
        <v>265</v>
      </c>
      <c r="E2257" s="4">
        <f t="shared" si="41"/>
        <v>5828.210000000041</v>
      </c>
    </row>
    <row r="2258" spans="1:5">
      <c r="A2258" s="8">
        <v>41165</v>
      </c>
      <c r="B2258" s="9" t="s">
        <v>855</v>
      </c>
      <c r="C2258" s="63">
        <v>86</v>
      </c>
      <c r="D2258" s="63"/>
      <c r="E2258" s="4">
        <f t="shared" si="41"/>
        <v>5742.210000000041</v>
      </c>
    </row>
    <row r="2259" spans="1:5">
      <c r="A2259" s="8">
        <v>41165</v>
      </c>
      <c r="B2259" s="9" t="s">
        <v>856</v>
      </c>
      <c r="C2259" s="63">
        <v>200</v>
      </c>
      <c r="D2259" s="63"/>
      <c r="E2259" s="4">
        <f t="shared" si="41"/>
        <v>5542.210000000041</v>
      </c>
    </row>
    <row r="2260" spans="1:5">
      <c r="A2260" s="8">
        <v>41165</v>
      </c>
      <c r="B2260" s="9" t="s">
        <v>892</v>
      </c>
      <c r="C2260" s="63"/>
      <c r="D2260" s="63">
        <v>80</v>
      </c>
      <c r="E2260" s="4">
        <f t="shared" si="41"/>
        <v>5622.210000000041</v>
      </c>
    </row>
    <row r="2261" spans="1:5">
      <c r="A2261" s="8">
        <v>41166</v>
      </c>
      <c r="B2261" s="9" t="s">
        <v>865</v>
      </c>
      <c r="C2261" s="63">
        <v>215.6</v>
      </c>
      <c r="D2261" s="63"/>
      <c r="E2261" s="4">
        <f t="shared" si="41"/>
        <v>5406.6100000000406</v>
      </c>
    </row>
    <row r="2262" spans="1:5">
      <c r="A2262" s="8">
        <v>41171</v>
      </c>
      <c r="B2262" s="9" t="s">
        <v>882</v>
      </c>
      <c r="C2262" s="63">
        <v>287.99</v>
      </c>
      <c r="D2262" s="63"/>
      <c r="E2262" s="4">
        <f t="shared" si="41"/>
        <v>5118.6200000000408</v>
      </c>
    </row>
    <row r="2263" spans="1:5">
      <c r="A2263" s="8">
        <v>41172</v>
      </c>
      <c r="B2263" s="9" t="s">
        <v>880</v>
      </c>
      <c r="C2263" s="63">
        <v>248</v>
      </c>
      <c r="D2263" s="63"/>
      <c r="E2263" s="4">
        <f t="shared" si="41"/>
        <v>4870.6200000000408</v>
      </c>
    </row>
    <row r="2264" spans="1:5">
      <c r="A2264" s="8">
        <v>41172</v>
      </c>
      <c r="B2264" s="9" t="s">
        <v>874</v>
      </c>
      <c r="C2264" s="63">
        <v>436.5</v>
      </c>
      <c r="D2264" s="63"/>
      <c r="E2264" s="4">
        <f t="shared" si="41"/>
        <v>4434.1200000000408</v>
      </c>
    </row>
    <row r="2265" spans="1:5">
      <c r="A2265" s="8">
        <v>41173</v>
      </c>
      <c r="B2265" s="9" t="s">
        <v>861</v>
      </c>
      <c r="C2265" s="63">
        <v>283.98</v>
      </c>
      <c r="D2265" s="63"/>
      <c r="E2265" s="4">
        <f t="shared" si="41"/>
        <v>4150.1400000000413</v>
      </c>
    </row>
    <row r="2266" spans="1:5">
      <c r="A2266" s="8">
        <v>41173</v>
      </c>
      <c r="B2266" s="9" t="s">
        <v>799</v>
      </c>
      <c r="C2266" s="63">
        <v>0</v>
      </c>
      <c r="D2266" s="63"/>
      <c r="E2266" s="4">
        <f t="shared" si="41"/>
        <v>4150.1400000000413</v>
      </c>
    </row>
    <row r="2267" spans="1:5">
      <c r="A2267" s="8">
        <v>41176</v>
      </c>
      <c r="B2267" s="9" t="s">
        <v>892</v>
      </c>
      <c r="C2267" s="63"/>
      <c r="D2267" s="63">
        <v>1067</v>
      </c>
      <c r="E2267" s="4">
        <f t="shared" si="41"/>
        <v>5217.1400000000413</v>
      </c>
    </row>
    <row r="2268" spans="1:5">
      <c r="A2268" s="8">
        <v>41176</v>
      </c>
      <c r="B2268" s="9" t="s">
        <v>892</v>
      </c>
      <c r="C2268" s="63"/>
      <c r="D2268" s="63">
        <v>600</v>
      </c>
      <c r="E2268" s="4">
        <f t="shared" si="41"/>
        <v>5817.1400000000413</v>
      </c>
    </row>
    <row r="2269" spans="1:5">
      <c r="A2269" s="8">
        <v>41177</v>
      </c>
      <c r="B2269" s="9" t="s">
        <v>850</v>
      </c>
      <c r="C2269" s="63">
        <v>92.49</v>
      </c>
      <c r="D2269" s="63"/>
      <c r="E2269" s="4">
        <f t="shared" si="41"/>
        <v>5724.6500000000415</v>
      </c>
    </row>
    <row r="2270" spans="1:5">
      <c r="A2270" s="8">
        <v>41177</v>
      </c>
      <c r="B2270" s="9" t="s">
        <v>892</v>
      </c>
      <c r="C2270" s="63"/>
      <c r="D2270" s="63">
        <v>700</v>
      </c>
      <c r="E2270" s="4">
        <f t="shared" si="41"/>
        <v>6424.6500000000415</v>
      </c>
    </row>
    <row r="2271" spans="1:5">
      <c r="A2271" s="8">
        <v>41178</v>
      </c>
      <c r="B2271" s="9" t="s">
        <v>838</v>
      </c>
      <c r="C2271" s="63">
        <v>68.7</v>
      </c>
      <c r="D2271" s="63"/>
      <c r="E2271" s="4">
        <f t="shared" si="41"/>
        <v>6355.9500000000417</v>
      </c>
    </row>
    <row r="2272" spans="1:5">
      <c r="A2272" s="8">
        <v>41178</v>
      </c>
      <c r="B2272" s="9" t="s">
        <v>839</v>
      </c>
      <c r="C2272" s="63">
        <v>345</v>
      </c>
      <c r="D2272" s="63"/>
      <c r="E2272" s="4">
        <f t="shared" si="41"/>
        <v>6010.9500000000417</v>
      </c>
    </row>
    <row r="2273" spans="1:5">
      <c r="A2273" s="8">
        <v>41178</v>
      </c>
      <c r="B2273" s="9" t="s">
        <v>1492</v>
      </c>
      <c r="C2273" s="63"/>
      <c r="D2273" s="63">
        <v>162</v>
      </c>
      <c r="E2273" s="4">
        <f t="shared" si="41"/>
        <v>6172.9500000000417</v>
      </c>
    </row>
    <row r="2274" spans="1:5">
      <c r="A2274" s="8">
        <v>41178</v>
      </c>
      <c r="B2274" s="9" t="s">
        <v>892</v>
      </c>
      <c r="C2274" s="63"/>
      <c r="D2274" s="63">
        <v>285</v>
      </c>
      <c r="E2274" s="4">
        <f t="shared" si="41"/>
        <v>6457.9500000000417</v>
      </c>
    </row>
    <row r="2275" spans="1:5">
      <c r="A2275" s="8">
        <v>41178</v>
      </c>
      <c r="B2275" s="9" t="s">
        <v>1041</v>
      </c>
      <c r="C2275" s="63">
        <v>96</v>
      </c>
      <c r="D2275" s="63"/>
      <c r="E2275" s="4">
        <f t="shared" si="41"/>
        <v>6361.9500000000417</v>
      </c>
    </row>
    <row r="2276" spans="1:5">
      <c r="A2276" s="8">
        <v>41179</v>
      </c>
      <c r="B2276" s="9" t="s">
        <v>892</v>
      </c>
      <c r="C2276" s="63"/>
      <c r="D2276" s="63">
        <v>460</v>
      </c>
      <c r="E2276" s="4">
        <f t="shared" si="41"/>
        <v>6821.9500000000417</v>
      </c>
    </row>
    <row r="2277" spans="1:5">
      <c r="A2277" s="8">
        <v>41179</v>
      </c>
      <c r="B2277" s="9" t="s">
        <v>1040</v>
      </c>
      <c r="C2277" s="63"/>
      <c r="D2277" s="63">
        <v>119.9</v>
      </c>
      <c r="E2277" s="4">
        <f t="shared" si="41"/>
        <v>6941.8500000000413</v>
      </c>
    </row>
    <row r="2278" spans="1:5">
      <c r="A2278" s="8">
        <v>41180</v>
      </c>
      <c r="B2278" s="9" t="s">
        <v>1492</v>
      </c>
      <c r="C2278" s="63"/>
      <c r="D2278" s="63">
        <v>57</v>
      </c>
      <c r="E2278" s="4">
        <f t="shared" si="41"/>
        <v>6998.8500000000413</v>
      </c>
    </row>
    <row r="2279" spans="1:5">
      <c r="A2279" s="8">
        <v>41183</v>
      </c>
      <c r="B2279" s="9" t="s">
        <v>859</v>
      </c>
      <c r="C2279" s="63">
        <v>171.21</v>
      </c>
      <c r="D2279" s="63"/>
      <c r="E2279" s="4">
        <f t="shared" si="41"/>
        <v>6827.6400000000413</v>
      </c>
    </row>
    <row r="2280" spans="1:5">
      <c r="A2280" s="8">
        <v>41183</v>
      </c>
      <c r="B2280" s="9" t="s">
        <v>1041</v>
      </c>
      <c r="C2280" s="63">
        <v>33.5</v>
      </c>
      <c r="D2280" s="63"/>
      <c r="E2280" s="4">
        <f t="shared" si="41"/>
        <v>6794.1400000000413</v>
      </c>
    </row>
    <row r="2281" spans="1:5">
      <c r="A2281" s="8">
        <v>41184</v>
      </c>
      <c r="B2281" s="9" t="s">
        <v>1492</v>
      </c>
      <c r="C2281" s="63"/>
      <c r="D2281" s="63">
        <v>65</v>
      </c>
      <c r="E2281" s="4">
        <f t="shared" si="41"/>
        <v>6859.1400000000413</v>
      </c>
    </row>
    <row r="2282" spans="1:5">
      <c r="A2282" s="8">
        <v>41184</v>
      </c>
      <c r="B2282" s="9" t="s">
        <v>1492</v>
      </c>
      <c r="C2282" s="63"/>
      <c r="D2282" s="63">
        <v>57</v>
      </c>
      <c r="E2282" s="4">
        <f t="shared" si="41"/>
        <v>6916.1400000000413</v>
      </c>
    </row>
    <row r="2283" spans="1:5">
      <c r="A2283" s="8">
        <v>41184</v>
      </c>
      <c r="B2283" s="9" t="s">
        <v>1492</v>
      </c>
      <c r="C2283" s="63"/>
      <c r="D2283" s="63">
        <v>180</v>
      </c>
      <c r="E2283" s="4">
        <f t="shared" si="41"/>
        <v>7096.1400000000413</v>
      </c>
    </row>
    <row r="2284" spans="1:5">
      <c r="A2284" s="8">
        <v>41184</v>
      </c>
      <c r="B2284" s="9" t="s">
        <v>831</v>
      </c>
      <c r="C2284" s="63"/>
      <c r="D2284" s="63">
        <v>1000</v>
      </c>
      <c r="E2284" s="4">
        <f t="shared" si="41"/>
        <v>8096.1400000000413</v>
      </c>
    </row>
    <row r="2285" spans="1:5">
      <c r="A2285" s="8">
        <v>41190</v>
      </c>
      <c r="B2285" s="9" t="s">
        <v>842</v>
      </c>
      <c r="C2285" s="63">
        <v>235.57</v>
      </c>
      <c r="D2285" s="63"/>
      <c r="E2285" s="4">
        <f t="shared" si="41"/>
        <v>7860.5700000000415</v>
      </c>
    </row>
    <row r="2286" spans="1:5">
      <c r="A2286" s="8">
        <v>41190</v>
      </c>
      <c r="B2286" s="9" t="s">
        <v>835</v>
      </c>
      <c r="C2286" s="63">
        <v>1110</v>
      </c>
      <c r="D2286" s="63"/>
      <c r="E2286" s="4">
        <f t="shared" si="41"/>
        <v>6750.5700000000415</v>
      </c>
    </row>
    <row r="2287" spans="1:5">
      <c r="A2287" s="8">
        <v>41190</v>
      </c>
      <c r="B2287" s="9" t="s">
        <v>892</v>
      </c>
      <c r="C2287" s="63"/>
      <c r="D2287" s="63">
        <v>2900</v>
      </c>
      <c r="E2287" s="4">
        <f t="shared" si="41"/>
        <v>9650.5700000000415</v>
      </c>
    </row>
    <row r="2288" spans="1:5">
      <c r="A2288" s="8">
        <v>41190</v>
      </c>
      <c r="B2288" s="9" t="s">
        <v>1040</v>
      </c>
      <c r="C2288" s="63"/>
      <c r="D2288" s="63">
        <v>150</v>
      </c>
      <c r="E2288" s="4">
        <f t="shared" si="41"/>
        <v>9800.5700000000415</v>
      </c>
    </row>
    <row r="2289" spans="1:5">
      <c r="A2289" s="8">
        <v>41190</v>
      </c>
      <c r="B2289" s="9" t="s">
        <v>1040</v>
      </c>
      <c r="C2289" s="63"/>
      <c r="D2289" s="63">
        <v>200</v>
      </c>
      <c r="E2289" s="4">
        <f t="shared" si="41"/>
        <v>10000.570000000042</v>
      </c>
    </row>
    <row r="2290" spans="1:5">
      <c r="A2290" s="8">
        <v>41192</v>
      </c>
      <c r="B2290" s="9" t="s">
        <v>806</v>
      </c>
      <c r="C2290" s="63">
        <v>250</v>
      </c>
      <c r="D2290" s="63"/>
      <c r="E2290" s="4">
        <f t="shared" si="41"/>
        <v>9750.5700000000415</v>
      </c>
    </row>
    <row r="2291" spans="1:5">
      <c r="A2291" s="8">
        <v>41192</v>
      </c>
      <c r="B2291" s="9" t="s">
        <v>862</v>
      </c>
      <c r="C2291" s="63">
        <v>340</v>
      </c>
      <c r="D2291" s="63"/>
      <c r="E2291" s="4">
        <f t="shared" si="41"/>
        <v>9410.5700000000415</v>
      </c>
    </row>
    <row r="2292" spans="1:5">
      <c r="A2292" s="8">
        <v>41192</v>
      </c>
      <c r="B2292" s="9" t="s">
        <v>830</v>
      </c>
      <c r="C2292" s="63">
        <v>86</v>
      </c>
      <c r="D2292" s="63"/>
      <c r="E2292" s="4">
        <f t="shared" si="41"/>
        <v>9324.5700000000415</v>
      </c>
    </row>
    <row r="2293" spans="1:5">
      <c r="A2293" s="8">
        <v>41192</v>
      </c>
      <c r="B2293" s="9" t="s">
        <v>800</v>
      </c>
      <c r="C2293" s="63">
        <v>3274.73</v>
      </c>
      <c r="D2293" s="63"/>
      <c r="E2293" s="4">
        <f t="shared" si="41"/>
        <v>6049.840000000042</v>
      </c>
    </row>
    <row r="2294" spans="1:5">
      <c r="A2294" s="8">
        <v>41192</v>
      </c>
      <c r="B2294" s="9" t="s">
        <v>892</v>
      </c>
      <c r="C2294" s="63"/>
      <c r="D2294" s="63">
        <v>970</v>
      </c>
      <c r="E2294" s="4">
        <f t="shared" si="41"/>
        <v>7019.840000000042</v>
      </c>
    </row>
    <row r="2295" spans="1:5">
      <c r="A2295" s="8">
        <v>41192</v>
      </c>
      <c r="B2295" s="9" t="s">
        <v>1040</v>
      </c>
      <c r="C2295" s="63"/>
      <c r="D2295" s="63">
        <v>20</v>
      </c>
      <c r="E2295" s="4">
        <f t="shared" si="41"/>
        <v>7039.840000000042</v>
      </c>
    </row>
    <row r="2296" spans="1:5">
      <c r="A2296" s="8">
        <v>41193</v>
      </c>
      <c r="B2296" s="9" t="s">
        <v>1492</v>
      </c>
      <c r="C2296" s="63"/>
      <c r="D2296" s="63">
        <v>30</v>
      </c>
      <c r="E2296" s="4">
        <f t="shared" si="41"/>
        <v>7069.840000000042</v>
      </c>
    </row>
    <row r="2297" spans="1:5">
      <c r="A2297" s="8">
        <v>41194</v>
      </c>
      <c r="B2297" s="9" t="s">
        <v>848</v>
      </c>
      <c r="C2297" s="63">
        <v>46.47</v>
      </c>
      <c r="D2297" s="63"/>
      <c r="E2297" s="4">
        <f t="shared" si="41"/>
        <v>7023.3700000000417</v>
      </c>
    </row>
    <row r="2298" spans="1:5">
      <c r="A2298" s="8">
        <v>41194</v>
      </c>
      <c r="B2298" s="9" t="s">
        <v>833</v>
      </c>
      <c r="C2298" s="63">
        <v>74</v>
      </c>
      <c r="D2298" s="63"/>
      <c r="E2298" s="4">
        <f t="shared" si="41"/>
        <v>6949.3700000000417</v>
      </c>
    </row>
    <row r="2299" spans="1:5">
      <c r="A2299" s="8">
        <v>41194</v>
      </c>
      <c r="B2299" s="9" t="s">
        <v>1040</v>
      </c>
      <c r="C2299" s="63"/>
      <c r="D2299" s="63">
        <v>30</v>
      </c>
      <c r="E2299" s="4">
        <f t="shared" si="41"/>
        <v>6979.3700000000417</v>
      </c>
    </row>
    <row r="2300" spans="1:5">
      <c r="A2300" s="8">
        <v>41195</v>
      </c>
      <c r="B2300" s="9" t="s">
        <v>857</v>
      </c>
      <c r="C2300" s="63">
        <v>250</v>
      </c>
      <c r="D2300" s="63"/>
      <c r="E2300" s="4">
        <f t="shared" si="41"/>
        <v>6729.3700000000417</v>
      </c>
    </row>
    <row r="2301" spans="1:5">
      <c r="A2301" s="8">
        <v>41196</v>
      </c>
      <c r="B2301" s="9" t="s">
        <v>841</v>
      </c>
      <c r="C2301" s="63">
        <v>76.900000000000006</v>
      </c>
      <c r="D2301" s="63"/>
      <c r="E2301" s="4">
        <f t="shared" si="41"/>
        <v>6652.4700000000421</v>
      </c>
    </row>
    <row r="2302" spans="1:5">
      <c r="A2302" s="8">
        <v>41199</v>
      </c>
      <c r="B2302" s="9" t="s">
        <v>863</v>
      </c>
      <c r="C2302" s="63">
        <v>371.61</v>
      </c>
      <c r="D2302" s="63"/>
      <c r="E2302" s="4">
        <f t="shared" si="41"/>
        <v>6280.8600000000424</v>
      </c>
    </row>
    <row r="2303" spans="1:5">
      <c r="A2303" s="8">
        <v>41200</v>
      </c>
      <c r="B2303" s="9" t="s">
        <v>844</v>
      </c>
      <c r="C2303" s="63">
        <v>345</v>
      </c>
      <c r="D2303" s="63"/>
      <c r="E2303" s="4">
        <f t="shared" si="41"/>
        <v>5935.8600000000424</v>
      </c>
    </row>
    <row r="2304" spans="1:5">
      <c r="A2304" s="8">
        <v>41201</v>
      </c>
      <c r="B2304" s="9" t="s">
        <v>832</v>
      </c>
      <c r="C2304" s="63">
        <v>212.1</v>
      </c>
      <c r="D2304" s="63"/>
      <c r="E2304" s="4">
        <f t="shared" si="41"/>
        <v>5723.7600000000421</v>
      </c>
    </row>
    <row r="2305" spans="1:5">
      <c r="A2305" s="8">
        <v>41201</v>
      </c>
      <c r="B2305" s="9" t="s">
        <v>1492</v>
      </c>
      <c r="C2305" s="63"/>
      <c r="D2305" s="63">
        <v>56</v>
      </c>
      <c r="E2305" s="4">
        <f t="shared" si="41"/>
        <v>5779.7600000000421</v>
      </c>
    </row>
    <row r="2306" spans="1:5">
      <c r="A2306" s="8">
        <v>41201</v>
      </c>
      <c r="B2306" s="9" t="s">
        <v>1040</v>
      </c>
      <c r="C2306" s="63"/>
      <c r="D2306" s="63">
        <v>70</v>
      </c>
      <c r="E2306" s="4">
        <f t="shared" si="41"/>
        <v>5849.7600000000421</v>
      </c>
    </row>
    <row r="2307" spans="1:5">
      <c r="A2307" s="8">
        <v>41202</v>
      </c>
      <c r="B2307" s="9" t="s">
        <v>853</v>
      </c>
      <c r="C2307" s="63">
        <v>248</v>
      </c>
      <c r="D2307" s="63"/>
      <c r="E2307" s="4">
        <f t="shared" si="41"/>
        <v>5601.7600000000421</v>
      </c>
    </row>
    <row r="2308" spans="1:5">
      <c r="A2308" s="8">
        <v>41202</v>
      </c>
      <c r="B2308" s="9" t="s">
        <v>875</v>
      </c>
      <c r="C2308" s="63">
        <v>436.5</v>
      </c>
      <c r="D2308" s="63"/>
      <c r="E2308" s="4">
        <f t="shared" ref="E2308:E2371" si="42">E2307-C2308+D2308</f>
        <v>5165.2600000000421</v>
      </c>
    </row>
    <row r="2309" spans="1:5">
      <c r="A2309" s="8">
        <v>41202</v>
      </c>
      <c r="B2309" s="9" t="s">
        <v>851</v>
      </c>
      <c r="C2309" s="63">
        <v>95.69</v>
      </c>
      <c r="D2309" s="63"/>
      <c r="E2309" s="4">
        <f t="shared" si="42"/>
        <v>5069.5700000000425</v>
      </c>
    </row>
    <row r="2310" spans="1:5">
      <c r="A2310" s="8">
        <v>41205</v>
      </c>
      <c r="B2310" s="9" t="s">
        <v>840</v>
      </c>
      <c r="C2310" s="63">
        <v>133.03</v>
      </c>
      <c r="D2310" s="63"/>
      <c r="E2310" s="4">
        <f t="shared" si="42"/>
        <v>4936.5400000000427</v>
      </c>
    </row>
    <row r="2311" spans="1:5">
      <c r="A2311" s="8">
        <v>41206</v>
      </c>
      <c r="B2311" s="9" t="s">
        <v>843</v>
      </c>
      <c r="C2311" s="63">
        <v>400.39</v>
      </c>
      <c r="D2311" s="63"/>
      <c r="E2311" s="4">
        <f t="shared" si="42"/>
        <v>4536.1500000000424</v>
      </c>
    </row>
    <row r="2312" spans="1:5">
      <c r="A2312" s="8">
        <v>41206</v>
      </c>
      <c r="B2312" s="9" t="s">
        <v>892</v>
      </c>
      <c r="C2312" s="63"/>
      <c r="D2312" s="63">
        <v>253</v>
      </c>
      <c r="E2312" s="4">
        <f t="shared" si="42"/>
        <v>4789.1500000000424</v>
      </c>
    </row>
    <row r="2313" spans="1:5">
      <c r="A2313" s="8">
        <v>41207</v>
      </c>
      <c r="B2313" s="9" t="s">
        <v>1041</v>
      </c>
      <c r="C2313" s="63">
        <v>68.5</v>
      </c>
      <c r="D2313" s="63"/>
      <c r="E2313" s="4">
        <f t="shared" si="42"/>
        <v>4720.6500000000424</v>
      </c>
    </row>
    <row r="2314" spans="1:5">
      <c r="A2314" s="8">
        <v>41208</v>
      </c>
      <c r="B2314" s="9" t="s">
        <v>864</v>
      </c>
      <c r="C2314" s="63">
        <v>102</v>
      </c>
      <c r="D2314" s="63"/>
      <c r="E2314" s="4">
        <f t="shared" si="42"/>
        <v>4618.6500000000424</v>
      </c>
    </row>
    <row r="2315" spans="1:5">
      <c r="A2315" s="8">
        <v>41208</v>
      </c>
      <c r="B2315" s="9" t="s">
        <v>847</v>
      </c>
      <c r="C2315" s="63">
        <v>43</v>
      </c>
      <c r="D2315" s="63"/>
      <c r="E2315" s="4">
        <f t="shared" si="42"/>
        <v>4575.6500000000424</v>
      </c>
    </row>
    <row r="2316" spans="1:5">
      <c r="A2316" s="8">
        <v>41208</v>
      </c>
      <c r="B2316" s="9" t="s">
        <v>477</v>
      </c>
      <c r="C2316" s="63">
        <v>800</v>
      </c>
      <c r="D2316" s="63"/>
      <c r="E2316" s="4">
        <f t="shared" si="42"/>
        <v>3775.6500000000424</v>
      </c>
    </row>
    <row r="2317" spans="1:5">
      <c r="A2317" s="8">
        <v>41208</v>
      </c>
      <c r="B2317" s="9" t="s">
        <v>1492</v>
      </c>
      <c r="C2317" s="63"/>
      <c r="D2317" s="63">
        <v>203.09</v>
      </c>
      <c r="E2317" s="4">
        <f t="shared" si="42"/>
        <v>3978.7400000000425</v>
      </c>
    </row>
    <row r="2318" spans="1:5">
      <c r="A2318" s="8">
        <v>41208</v>
      </c>
      <c r="B2318" s="9" t="s">
        <v>1492</v>
      </c>
      <c r="C2318" s="63"/>
      <c r="D2318" s="63">
        <v>19</v>
      </c>
      <c r="E2318" s="4">
        <f t="shared" si="42"/>
        <v>3997.7400000000425</v>
      </c>
    </row>
    <row r="2319" spans="1:5">
      <c r="A2319" s="8">
        <v>41208</v>
      </c>
      <c r="B2319" s="9" t="s">
        <v>892</v>
      </c>
      <c r="C2319" s="63"/>
      <c r="D2319" s="63">
        <v>868</v>
      </c>
      <c r="E2319" s="4">
        <f t="shared" si="42"/>
        <v>4865.7400000000425</v>
      </c>
    </row>
    <row r="2320" spans="1:5">
      <c r="A2320" s="8">
        <v>41212</v>
      </c>
      <c r="B2320" s="9" t="s">
        <v>802</v>
      </c>
      <c r="C2320" s="63">
        <v>3265.6</v>
      </c>
      <c r="D2320" s="63"/>
      <c r="E2320" s="4">
        <f t="shared" si="42"/>
        <v>1600.1400000000426</v>
      </c>
    </row>
    <row r="2321" spans="1:5">
      <c r="A2321" s="8">
        <v>41212</v>
      </c>
      <c r="B2321" s="9" t="s">
        <v>892</v>
      </c>
      <c r="C2321" s="63"/>
      <c r="D2321" s="63">
        <v>1492</v>
      </c>
      <c r="E2321" s="4">
        <f t="shared" si="42"/>
        <v>3092.1400000000426</v>
      </c>
    </row>
    <row r="2322" spans="1:5">
      <c r="A2322" s="8">
        <v>41212</v>
      </c>
      <c r="B2322" s="9" t="s">
        <v>1040</v>
      </c>
      <c r="C2322" s="63"/>
      <c r="D2322" s="63">
        <v>600</v>
      </c>
      <c r="E2322" s="4">
        <f t="shared" si="42"/>
        <v>3692.1400000000426</v>
      </c>
    </row>
    <row r="2323" spans="1:5">
      <c r="A2323" s="8">
        <v>41213</v>
      </c>
      <c r="B2323" s="9" t="s">
        <v>892</v>
      </c>
      <c r="C2323" s="63"/>
      <c r="D2323" s="63">
        <v>800</v>
      </c>
      <c r="E2323" s="4">
        <f t="shared" si="42"/>
        <v>4492.1400000000431</v>
      </c>
    </row>
    <row r="2324" spans="1:5">
      <c r="A2324" s="8">
        <v>41214</v>
      </c>
      <c r="B2324" s="9" t="s">
        <v>849</v>
      </c>
      <c r="C2324" s="63">
        <v>269.58</v>
      </c>
      <c r="D2324" s="63"/>
      <c r="E2324" s="4">
        <f t="shared" si="42"/>
        <v>4222.5600000000431</v>
      </c>
    </row>
    <row r="2325" spans="1:5">
      <c r="A2325" s="8">
        <v>41215</v>
      </c>
      <c r="B2325" s="9" t="s">
        <v>798</v>
      </c>
      <c r="C2325" s="63">
        <v>86</v>
      </c>
      <c r="D2325" s="63"/>
      <c r="E2325" s="4">
        <f t="shared" si="42"/>
        <v>4136.5600000000431</v>
      </c>
    </row>
    <row r="2326" spans="1:5">
      <c r="A2326" s="8">
        <v>41215</v>
      </c>
      <c r="B2326" s="9" t="s">
        <v>837</v>
      </c>
      <c r="C2326" s="63">
        <v>535.5</v>
      </c>
      <c r="D2326" s="63"/>
      <c r="E2326" s="4">
        <f t="shared" si="42"/>
        <v>3601.0600000000431</v>
      </c>
    </row>
    <row r="2327" spans="1:5">
      <c r="A2327" s="8">
        <v>41215</v>
      </c>
      <c r="B2327" s="9" t="s">
        <v>1492</v>
      </c>
      <c r="C2327" s="63"/>
      <c r="D2327" s="63">
        <v>48</v>
      </c>
      <c r="E2327" s="4">
        <f t="shared" si="42"/>
        <v>3649.0600000000431</v>
      </c>
    </row>
    <row r="2328" spans="1:5">
      <c r="A2328" s="8">
        <v>41219</v>
      </c>
      <c r="B2328" s="9" t="s">
        <v>33</v>
      </c>
      <c r="C2328" s="63">
        <v>79.900000000000006</v>
      </c>
      <c r="D2328" s="63"/>
      <c r="E2328" s="4">
        <f t="shared" si="42"/>
        <v>3569.1600000000431</v>
      </c>
    </row>
    <row r="2329" spans="1:5">
      <c r="A2329" s="8">
        <v>41219</v>
      </c>
      <c r="B2329" s="9" t="s">
        <v>34</v>
      </c>
      <c r="C2329" s="63">
        <v>71</v>
      </c>
      <c r="D2329" s="63"/>
      <c r="E2329" s="4">
        <f t="shared" si="42"/>
        <v>3498.1600000000431</v>
      </c>
    </row>
    <row r="2330" spans="1:5">
      <c r="A2330" s="17">
        <v>41219</v>
      </c>
      <c r="B2330" s="18" t="s">
        <v>892</v>
      </c>
      <c r="C2330" s="19"/>
      <c r="D2330" s="19">
        <v>1104</v>
      </c>
      <c r="E2330" s="4">
        <f t="shared" si="42"/>
        <v>4602.1600000000435</v>
      </c>
    </row>
    <row r="2331" spans="1:5">
      <c r="A2331" s="17">
        <v>41219</v>
      </c>
      <c r="B2331" s="18" t="s">
        <v>1040</v>
      </c>
      <c r="C2331" s="19"/>
      <c r="D2331" s="19">
        <v>150</v>
      </c>
      <c r="E2331" s="4">
        <f t="shared" si="42"/>
        <v>4752.1600000000435</v>
      </c>
    </row>
    <row r="2332" spans="1:5">
      <c r="A2332" s="17">
        <v>41219</v>
      </c>
      <c r="B2332" s="18" t="s">
        <v>1040</v>
      </c>
      <c r="C2332" s="19"/>
      <c r="D2332" s="19">
        <v>200</v>
      </c>
      <c r="E2332" s="4">
        <f t="shared" si="42"/>
        <v>4952.1600000000435</v>
      </c>
    </row>
    <row r="2333" spans="1:5">
      <c r="A2333" s="17">
        <v>41219</v>
      </c>
      <c r="B2333" s="18" t="s">
        <v>1040</v>
      </c>
      <c r="C2333" s="19"/>
      <c r="D2333" s="19">
        <v>20</v>
      </c>
      <c r="E2333" s="4">
        <f t="shared" si="42"/>
        <v>4972.1600000000435</v>
      </c>
    </row>
    <row r="2334" spans="1:5">
      <c r="A2334" s="8">
        <v>41220</v>
      </c>
      <c r="B2334" s="9" t="s">
        <v>836</v>
      </c>
      <c r="C2334" s="63">
        <v>1040</v>
      </c>
      <c r="D2334" s="63"/>
      <c r="E2334" s="4">
        <f t="shared" si="42"/>
        <v>3932.1600000000435</v>
      </c>
    </row>
    <row r="2335" spans="1:5">
      <c r="A2335" s="8">
        <v>41220</v>
      </c>
      <c r="B2335" s="9" t="s">
        <v>892</v>
      </c>
      <c r="C2335" s="63"/>
      <c r="D2335" s="63">
        <v>1280</v>
      </c>
      <c r="E2335" s="4">
        <f t="shared" si="42"/>
        <v>5212.1600000000435</v>
      </c>
    </row>
    <row r="2336" spans="1:5">
      <c r="A2336" s="8">
        <v>41223</v>
      </c>
      <c r="B2336" s="9" t="s">
        <v>797</v>
      </c>
      <c r="C2336" s="63">
        <v>78.349999999999994</v>
      </c>
      <c r="D2336" s="63"/>
      <c r="E2336" s="4">
        <f t="shared" si="42"/>
        <v>5133.8100000000431</v>
      </c>
    </row>
    <row r="2337" spans="1:5">
      <c r="A2337" s="8">
        <v>41223</v>
      </c>
      <c r="B2337" s="9" t="s">
        <v>801</v>
      </c>
      <c r="C2337" s="63">
        <v>71.36</v>
      </c>
      <c r="D2337" s="63"/>
      <c r="E2337" s="4">
        <f t="shared" si="42"/>
        <v>5062.4500000000435</v>
      </c>
    </row>
    <row r="2338" spans="1:5">
      <c r="A2338" s="8">
        <v>41224</v>
      </c>
      <c r="B2338" s="9" t="s">
        <v>709</v>
      </c>
      <c r="C2338" s="63">
        <v>86.6</v>
      </c>
      <c r="D2338" s="63"/>
      <c r="E2338" s="4">
        <f t="shared" si="42"/>
        <v>4975.8500000000431</v>
      </c>
    </row>
    <row r="2339" spans="1:5">
      <c r="A2339" s="8">
        <v>41226</v>
      </c>
      <c r="B2339" s="9" t="s">
        <v>892</v>
      </c>
      <c r="C2339" s="63"/>
      <c r="D2339" s="63">
        <v>823</v>
      </c>
      <c r="E2339" s="4">
        <f t="shared" si="42"/>
        <v>5798.8500000000431</v>
      </c>
    </row>
    <row r="2340" spans="1:5">
      <c r="A2340" s="8">
        <v>41227</v>
      </c>
      <c r="B2340" s="9" t="s">
        <v>834</v>
      </c>
      <c r="C2340" s="63">
        <v>113.11</v>
      </c>
      <c r="D2340" s="63"/>
      <c r="E2340" s="4">
        <f t="shared" si="42"/>
        <v>5685.7400000000434</v>
      </c>
    </row>
    <row r="2341" spans="1:5">
      <c r="A2341" s="8">
        <v>41227</v>
      </c>
      <c r="B2341" s="9" t="s">
        <v>1492</v>
      </c>
      <c r="C2341" s="63"/>
      <c r="D2341" s="63">
        <v>219</v>
      </c>
      <c r="E2341" s="4">
        <f t="shared" si="42"/>
        <v>5904.7400000000434</v>
      </c>
    </row>
    <row r="2342" spans="1:5">
      <c r="A2342" s="8">
        <v>41230</v>
      </c>
      <c r="B2342" s="9" t="s">
        <v>38</v>
      </c>
      <c r="C2342" s="63">
        <v>86</v>
      </c>
      <c r="D2342" s="63"/>
      <c r="E2342" s="4">
        <f t="shared" si="42"/>
        <v>5818.7400000000434</v>
      </c>
    </row>
    <row r="2343" spans="1:5">
      <c r="A2343" s="8">
        <v>41230</v>
      </c>
      <c r="B2343" s="9" t="s">
        <v>868</v>
      </c>
      <c r="C2343" s="63">
        <v>130.86000000000001</v>
      </c>
      <c r="D2343" s="63"/>
      <c r="E2343" s="4">
        <f t="shared" si="42"/>
        <v>5687.8800000000438</v>
      </c>
    </row>
    <row r="2344" spans="1:5">
      <c r="A2344" s="8">
        <v>41230</v>
      </c>
      <c r="B2344" s="9" t="s">
        <v>1525</v>
      </c>
      <c r="C2344" s="63">
        <v>941</v>
      </c>
      <c r="D2344" s="63"/>
      <c r="E2344" s="4">
        <f t="shared" si="42"/>
        <v>4746.8800000000438</v>
      </c>
    </row>
    <row r="2345" spans="1:5">
      <c r="A2345" s="8">
        <v>41231</v>
      </c>
      <c r="B2345" s="9" t="s">
        <v>845</v>
      </c>
      <c r="C2345" s="63">
        <v>345</v>
      </c>
      <c r="D2345" s="63"/>
      <c r="E2345" s="4">
        <f t="shared" si="42"/>
        <v>4401.8800000000438</v>
      </c>
    </row>
    <row r="2346" spans="1:5">
      <c r="A2346" s="8">
        <v>41233</v>
      </c>
      <c r="B2346" s="9" t="s">
        <v>854</v>
      </c>
      <c r="C2346" s="63">
        <v>250</v>
      </c>
      <c r="D2346" s="63"/>
      <c r="E2346" s="4">
        <f t="shared" si="42"/>
        <v>4151.8800000000438</v>
      </c>
    </row>
    <row r="2347" spans="1:5">
      <c r="A2347" s="8">
        <v>41239</v>
      </c>
      <c r="B2347" s="9" t="s">
        <v>876</v>
      </c>
      <c r="C2347" s="63">
        <v>436.5</v>
      </c>
      <c r="D2347" s="63"/>
      <c r="E2347" s="4">
        <f t="shared" si="42"/>
        <v>3715.3800000000438</v>
      </c>
    </row>
    <row r="2348" spans="1:5">
      <c r="A2348" s="8">
        <v>41239</v>
      </c>
      <c r="B2348" s="9" t="s">
        <v>35</v>
      </c>
      <c r="C2348" s="63">
        <v>125.52</v>
      </c>
      <c r="D2348" s="63"/>
      <c r="E2348" s="4">
        <f t="shared" si="42"/>
        <v>3589.8600000000438</v>
      </c>
    </row>
    <row r="2349" spans="1:5">
      <c r="A2349" s="8">
        <v>41239</v>
      </c>
      <c r="B2349" s="9" t="s">
        <v>40</v>
      </c>
      <c r="C2349" s="63">
        <v>110</v>
      </c>
      <c r="D2349" s="63"/>
      <c r="E2349" s="4">
        <f t="shared" si="42"/>
        <v>3479.8600000000438</v>
      </c>
    </row>
    <row r="2350" spans="1:5">
      <c r="A2350" s="8">
        <v>41239</v>
      </c>
      <c r="B2350" s="9" t="s">
        <v>892</v>
      </c>
      <c r="C2350" s="63"/>
      <c r="D2350" s="63">
        <v>1555</v>
      </c>
      <c r="E2350" s="4">
        <f t="shared" si="42"/>
        <v>5034.8600000000442</v>
      </c>
    </row>
    <row r="2351" spans="1:5">
      <c r="A2351" s="8">
        <v>41239</v>
      </c>
      <c r="B2351" s="9" t="s">
        <v>892</v>
      </c>
      <c r="C2351" s="63"/>
      <c r="D2351" s="63">
        <v>400</v>
      </c>
      <c r="E2351" s="4">
        <f t="shared" si="42"/>
        <v>5434.8600000000442</v>
      </c>
    </row>
    <row r="2352" spans="1:5">
      <c r="A2352" s="8">
        <v>41239</v>
      </c>
      <c r="B2352" s="9" t="s">
        <v>1041</v>
      </c>
      <c r="C2352" s="63">
        <v>68.5</v>
      </c>
      <c r="D2352" s="63"/>
      <c r="E2352" s="4">
        <f t="shared" si="42"/>
        <v>5366.3600000000442</v>
      </c>
    </row>
    <row r="2353" spans="1:5">
      <c r="A2353" s="8">
        <v>41241</v>
      </c>
      <c r="B2353" s="9" t="s">
        <v>39</v>
      </c>
      <c r="C2353" s="63">
        <v>100.93</v>
      </c>
      <c r="D2353" s="63"/>
      <c r="E2353" s="4">
        <f t="shared" si="42"/>
        <v>5265.4300000000439</v>
      </c>
    </row>
    <row r="2354" spans="1:5">
      <c r="A2354" s="8">
        <v>41241</v>
      </c>
      <c r="B2354" s="9" t="s">
        <v>1492</v>
      </c>
      <c r="C2354" s="63"/>
      <c r="D2354" s="63">
        <v>555.79999999999995</v>
      </c>
      <c r="E2354" s="4">
        <f t="shared" si="42"/>
        <v>5821.2300000000441</v>
      </c>
    </row>
    <row r="2355" spans="1:5">
      <c r="A2355" s="8">
        <v>41241</v>
      </c>
      <c r="B2355" s="9" t="s">
        <v>892</v>
      </c>
      <c r="C2355" s="63"/>
      <c r="D2355" s="63">
        <v>328</v>
      </c>
      <c r="E2355" s="4">
        <f t="shared" si="42"/>
        <v>6149.2300000000441</v>
      </c>
    </row>
    <row r="2356" spans="1:5">
      <c r="A2356" s="8">
        <v>41243</v>
      </c>
      <c r="B2356" s="9" t="s">
        <v>41</v>
      </c>
      <c r="C2356" s="63">
        <v>3374.24</v>
      </c>
      <c r="D2356" s="63"/>
      <c r="E2356" s="4">
        <f t="shared" si="42"/>
        <v>2774.9900000000443</v>
      </c>
    </row>
    <row r="2357" spans="1:5">
      <c r="A2357" s="8">
        <v>41243</v>
      </c>
      <c r="B2357" s="9" t="s">
        <v>892</v>
      </c>
      <c r="C2357" s="63"/>
      <c r="D2357" s="63">
        <v>362</v>
      </c>
      <c r="E2357" s="4">
        <f t="shared" si="42"/>
        <v>3136.9900000000443</v>
      </c>
    </row>
    <row r="2358" spans="1:5">
      <c r="A2358" s="8">
        <v>41243</v>
      </c>
      <c r="B2358" s="9" t="s">
        <v>892</v>
      </c>
      <c r="C2358" s="63"/>
      <c r="D2358" s="63">
        <v>555</v>
      </c>
      <c r="E2358" s="4">
        <f t="shared" si="42"/>
        <v>3691.9900000000443</v>
      </c>
    </row>
    <row r="2359" spans="1:5">
      <c r="A2359" s="8">
        <v>41245</v>
      </c>
      <c r="B2359" s="9" t="s">
        <v>901</v>
      </c>
      <c r="C2359" s="63">
        <v>94.77</v>
      </c>
      <c r="D2359" s="63"/>
      <c r="E2359" s="4">
        <f t="shared" si="42"/>
        <v>3597.2200000000444</v>
      </c>
    </row>
    <row r="2360" spans="1:5">
      <c r="A2360" s="8">
        <v>41245</v>
      </c>
      <c r="B2360" s="9" t="s">
        <v>908</v>
      </c>
      <c r="C2360" s="63">
        <v>0</v>
      </c>
      <c r="D2360" s="63"/>
      <c r="E2360" s="4">
        <f t="shared" si="42"/>
        <v>3597.2200000000444</v>
      </c>
    </row>
    <row r="2361" spans="1:5">
      <c r="A2361" s="8">
        <v>41245</v>
      </c>
      <c r="B2361" s="9" t="s">
        <v>913</v>
      </c>
      <c r="C2361" s="63">
        <v>178.12</v>
      </c>
      <c r="D2361" s="63"/>
      <c r="E2361" s="4">
        <f t="shared" si="42"/>
        <v>3419.1000000000445</v>
      </c>
    </row>
    <row r="2362" spans="1:5">
      <c r="A2362" s="8">
        <v>41246</v>
      </c>
      <c r="B2362" s="9" t="s">
        <v>869</v>
      </c>
      <c r="C2362" s="63">
        <v>0</v>
      </c>
      <c r="D2362" s="63"/>
      <c r="E2362" s="4">
        <f t="shared" si="42"/>
        <v>3419.1000000000445</v>
      </c>
    </row>
    <row r="2363" spans="1:5">
      <c r="A2363" s="8">
        <v>41249</v>
      </c>
      <c r="B2363" s="9" t="s">
        <v>42</v>
      </c>
      <c r="C2363" s="63">
        <v>425</v>
      </c>
      <c r="D2363" s="63"/>
      <c r="E2363" s="4">
        <f t="shared" si="42"/>
        <v>2994.1000000000445</v>
      </c>
    </row>
    <row r="2364" spans="1:5">
      <c r="A2364" s="8">
        <v>41249</v>
      </c>
      <c r="B2364" s="9" t="s">
        <v>1492</v>
      </c>
      <c r="C2364" s="63"/>
      <c r="D2364" s="63">
        <v>200</v>
      </c>
      <c r="E2364" s="4">
        <f t="shared" si="42"/>
        <v>3194.1000000000445</v>
      </c>
    </row>
    <row r="2365" spans="1:5">
      <c r="A2365" s="8">
        <v>41249</v>
      </c>
      <c r="B2365" s="9" t="s">
        <v>892</v>
      </c>
      <c r="C2365" s="63"/>
      <c r="D2365" s="63">
        <v>170</v>
      </c>
      <c r="E2365" s="4">
        <f t="shared" si="42"/>
        <v>3364.1000000000445</v>
      </c>
    </row>
    <row r="2366" spans="1:5">
      <c r="A2366" s="8">
        <v>41250</v>
      </c>
      <c r="B2366" s="9" t="s">
        <v>898</v>
      </c>
      <c r="C2366" s="63">
        <v>166.37</v>
      </c>
      <c r="D2366" s="63"/>
      <c r="E2366" s="4">
        <f t="shared" si="42"/>
        <v>3197.7300000000446</v>
      </c>
    </row>
    <row r="2367" spans="1:5">
      <c r="A2367" s="8">
        <v>41253</v>
      </c>
      <c r="B2367" s="9" t="s">
        <v>36</v>
      </c>
      <c r="C2367" s="63">
        <v>169.05</v>
      </c>
      <c r="D2367" s="63"/>
      <c r="E2367" s="4">
        <f t="shared" si="42"/>
        <v>3028.6800000000444</v>
      </c>
    </row>
    <row r="2368" spans="1:5">
      <c r="A2368" s="8">
        <v>41253</v>
      </c>
      <c r="B2368" s="9" t="s">
        <v>43</v>
      </c>
      <c r="C2368" s="63">
        <v>81</v>
      </c>
      <c r="D2368" s="63"/>
      <c r="E2368" s="4">
        <f t="shared" si="42"/>
        <v>2947.6800000000444</v>
      </c>
    </row>
    <row r="2369" spans="1:18">
      <c r="A2369" s="8">
        <v>41253</v>
      </c>
      <c r="B2369" s="9" t="s">
        <v>900</v>
      </c>
      <c r="C2369" s="63">
        <v>115</v>
      </c>
      <c r="D2369" s="63"/>
      <c r="E2369" s="4">
        <f t="shared" si="42"/>
        <v>2832.6800000000444</v>
      </c>
    </row>
    <row r="2370" spans="1:18">
      <c r="A2370" s="8">
        <v>41253</v>
      </c>
      <c r="B2370" s="18" t="s">
        <v>903</v>
      </c>
      <c r="C2370" s="19">
        <v>109</v>
      </c>
      <c r="D2370" s="63"/>
      <c r="E2370" s="4">
        <f t="shared" si="42"/>
        <v>2723.6800000000444</v>
      </c>
    </row>
    <row r="2371" spans="1:18">
      <c r="A2371" s="8">
        <v>41253</v>
      </c>
      <c r="B2371" s="9" t="s">
        <v>906</v>
      </c>
      <c r="C2371" s="63">
        <v>81</v>
      </c>
      <c r="D2371" s="63"/>
      <c r="E2371" s="4">
        <f t="shared" si="42"/>
        <v>2642.6800000000444</v>
      </c>
    </row>
    <row r="2372" spans="1:18">
      <c r="A2372" s="8">
        <v>41253</v>
      </c>
      <c r="B2372" s="9" t="s">
        <v>909</v>
      </c>
      <c r="C2372" s="63">
        <v>108</v>
      </c>
      <c r="D2372" s="63"/>
      <c r="E2372" s="4">
        <f t="shared" ref="E2372:E2435" si="43">E2371-C2372+D2372</f>
        <v>2534.6800000000444</v>
      </c>
    </row>
    <row r="2373" spans="1:18">
      <c r="A2373" s="8">
        <v>41253</v>
      </c>
      <c r="B2373" s="9" t="s">
        <v>379</v>
      </c>
      <c r="C2373" s="63">
        <v>840</v>
      </c>
      <c r="D2373" s="63"/>
      <c r="E2373" s="4">
        <f t="shared" si="43"/>
        <v>1694.6800000000444</v>
      </c>
    </row>
    <row r="2374" spans="1:18">
      <c r="A2374" s="8">
        <v>41253</v>
      </c>
      <c r="B2374" s="9" t="s">
        <v>892</v>
      </c>
      <c r="C2374" s="63"/>
      <c r="D2374" s="63">
        <v>1740</v>
      </c>
      <c r="E2374" s="4">
        <f t="shared" si="43"/>
        <v>3434.6800000000444</v>
      </c>
    </row>
    <row r="2375" spans="1:18">
      <c r="A2375" s="8">
        <v>41257</v>
      </c>
      <c r="B2375" s="9" t="s">
        <v>892</v>
      </c>
      <c r="C2375" s="9"/>
      <c r="D2375" s="79">
        <v>100</v>
      </c>
      <c r="E2375" s="4">
        <f t="shared" si="43"/>
        <v>3534.6800000000444</v>
      </c>
    </row>
    <row r="2376" spans="1:18">
      <c r="A2376" s="8">
        <v>41260</v>
      </c>
      <c r="B2376" s="9" t="s">
        <v>37</v>
      </c>
      <c r="C2376" s="63">
        <v>84</v>
      </c>
      <c r="D2376" s="63"/>
      <c r="E2376" s="4">
        <f t="shared" si="43"/>
        <v>3450.6800000000444</v>
      </c>
    </row>
    <row r="2377" spans="1:18">
      <c r="A2377" s="8">
        <v>41260</v>
      </c>
      <c r="B2377" s="9" t="s">
        <v>892</v>
      </c>
      <c r="C2377" s="9"/>
      <c r="D2377" s="79">
        <v>750</v>
      </c>
      <c r="E2377" s="4">
        <f t="shared" si="43"/>
        <v>4200.6800000000439</v>
      </c>
    </row>
    <row r="2378" spans="1:18">
      <c r="A2378" s="8">
        <v>41261</v>
      </c>
      <c r="B2378" s="9" t="s">
        <v>846</v>
      </c>
      <c r="C2378" s="63">
        <v>355</v>
      </c>
      <c r="D2378" s="63"/>
      <c r="E2378" s="4">
        <f t="shared" si="43"/>
        <v>3845.6800000000439</v>
      </c>
    </row>
    <row r="2379" spans="1:18">
      <c r="A2379" s="8">
        <v>41261</v>
      </c>
      <c r="B2379" s="9" t="s">
        <v>1492</v>
      </c>
      <c r="C2379" s="63"/>
      <c r="D2379" s="63">
        <v>150</v>
      </c>
      <c r="E2379" s="4">
        <f t="shared" si="43"/>
        <v>3995.6800000000439</v>
      </c>
    </row>
    <row r="2380" spans="1:18">
      <c r="A2380" s="8">
        <v>41263</v>
      </c>
      <c r="B2380" s="9" t="s">
        <v>378</v>
      </c>
      <c r="C2380" s="63">
        <v>85.82</v>
      </c>
      <c r="D2380" s="63"/>
      <c r="E2380" s="4">
        <f t="shared" si="43"/>
        <v>3909.8600000000438</v>
      </c>
    </row>
    <row r="2381" spans="1:18">
      <c r="A2381" s="8">
        <v>41264</v>
      </c>
      <c r="B2381" s="9" t="s">
        <v>611</v>
      </c>
      <c r="C2381" s="63">
        <v>2100</v>
      </c>
      <c r="D2381" s="63"/>
      <c r="E2381" s="4">
        <f t="shared" si="43"/>
        <v>1809.8600000000438</v>
      </c>
    </row>
    <row r="2382" spans="1:18">
      <c r="A2382" s="78">
        <v>41264</v>
      </c>
      <c r="B2382" s="9" t="s">
        <v>612</v>
      </c>
      <c r="C2382" s="80">
        <v>308.38</v>
      </c>
      <c r="D2382" s="81"/>
      <c r="E2382" s="4">
        <f t="shared" si="43"/>
        <v>1501.4800000000437</v>
      </c>
      <c r="F2382"/>
      <c r="I2382"/>
      <c r="J2382"/>
      <c r="K2382"/>
      <c r="L2382"/>
      <c r="M2382"/>
      <c r="N2382"/>
      <c r="O2382"/>
      <c r="P2382"/>
      <c r="Q2382"/>
      <c r="R2382"/>
    </row>
    <row r="2383" spans="1:18">
      <c r="A2383" s="8">
        <v>41264</v>
      </c>
      <c r="B2383" s="9" t="s">
        <v>613</v>
      </c>
      <c r="C2383" s="63">
        <v>388.27</v>
      </c>
      <c r="D2383" s="63"/>
      <c r="E2383" s="4">
        <f t="shared" si="43"/>
        <v>1113.2100000000437</v>
      </c>
      <c r="F2383"/>
      <c r="I2383"/>
      <c r="J2383"/>
      <c r="K2383"/>
      <c r="L2383"/>
      <c r="M2383"/>
      <c r="N2383"/>
      <c r="O2383"/>
      <c r="P2383"/>
      <c r="Q2383"/>
      <c r="R2383"/>
    </row>
    <row r="2384" spans="1:18">
      <c r="A2384" s="8">
        <v>41264</v>
      </c>
      <c r="B2384" s="9" t="s">
        <v>614</v>
      </c>
      <c r="C2384" s="63">
        <v>248</v>
      </c>
      <c r="D2384" s="63"/>
      <c r="E2384" s="4">
        <f t="shared" si="43"/>
        <v>865.21000000004369</v>
      </c>
    </row>
    <row r="2385" spans="1:18">
      <c r="A2385" s="8">
        <v>41264</v>
      </c>
      <c r="B2385" s="9" t="s">
        <v>615</v>
      </c>
      <c r="C2385" s="63">
        <v>205</v>
      </c>
      <c r="D2385" s="63"/>
      <c r="E2385" s="4">
        <f t="shared" si="43"/>
        <v>660.21000000004369</v>
      </c>
    </row>
    <row r="2386" spans="1:18">
      <c r="A2386" s="8">
        <v>41264</v>
      </c>
      <c r="B2386" s="9" t="s">
        <v>616</v>
      </c>
      <c r="C2386" s="63">
        <v>185.94</v>
      </c>
      <c r="D2386" s="63"/>
      <c r="E2386" s="4">
        <f t="shared" si="43"/>
        <v>474.27000000004369</v>
      </c>
    </row>
    <row r="2387" spans="1:18">
      <c r="A2387" s="8">
        <v>41267</v>
      </c>
      <c r="B2387" s="9" t="s">
        <v>904</v>
      </c>
      <c r="C2387" s="63">
        <v>75</v>
      </c>
      <c r="D2387" s="63"/>
      <c r="E2387" s="4">
        <f t="shared" si="43"/>
        <v>399.27000000004369</v>
      </c>
    </row>
    <row r="2388" spans="1:18">
      <c r="A2388" s="8">
        <v>41267</v>
      </c>
      <c r="B2388" s="9" t="s">
        <v>1492</v>
      </c>
      <c r="C2388" s="63"/>
      <c r="D2388" s="63">
        <v>86</v>
      </c>
      <c r="E2388" s="4">
        <f t="shared" si="43"/>
        <v>485.27000000004369</v>
      </c>
    </row>
    <row r="2389" spans="1:18">
      <c r="A2389" s="8">
        <v>41267</v>
      </c>
      <c r="B2389" s="9" t="s">
        <v>892</v>
      </c>
      <c r="C2389" s="63"/>
      <c r="D2389" s="63">
        <v>1400</v>
      </c>
      <c r="E2389" s="4">
        <f t="shared" si="43"/>
        <v>1885.2700000000436</v>
      </c>
    </row>
    <row r="2390" spans="1:18">
      <c r="A2390" s="8">
        <v>41269</v>
      </c>
      <c r="B2390" s="9" t="s">
        <v>899</v>
      </c>
      <c r="C2390" s="63">
        <v>303.76</v>
      </c>
      <c r="D2390" s="63"/>
      <c r="E2390" s="4">
        <f t="shared" si="43"/>
        <v>1581.5100000000436</v>
      </c>
    </row>
    <row r="2391" spans="1:18">
      <c r="A2391" s="8">
        <v>41269</v>
      </c>
      <c r="B2391" s="9" t="s">
        <v>892</v>
      </c>
      <c r="C2391" s="63"/>
      <c r="D2391" s="63">
        <v>209</v>
      </c>
      <c r="E2391" s="4">
        <f t="shared" si="43"/>
        <v>1790.5100000000436</v>
      </c>
    </row>
    <row r="2392" spans="1:18">
      <c r="A2392" s="8">
        <v>41269</v>
      </c>
      <c r="B2392" s="9" t="s">
        <v>1041</v>
      </c>
      <c r="C2392" s="63">
        <v>68.5</v>
      </c>
      <c r="D2392" s="63"/>
      <c r="E2392" s="4">
        <f t="shared" si="43"/>
        <v>1722.0100000000436</v>
      </c>
    </row>
    <row r="2393" spans="1:18" s="6" customFormat="1">
      <c r="A2393" s="8">
        <v>41270</v>
      </c>
      <c r="B2393" s="9" t="s">
        <v>377</v>
      </c>
      <c r="C2393" s="63">
        <v>2764.44</v>
      </c>
      <c r="D2393" s="63"/>
      <c r="E2393" s="4">
        <f t="shared" si="43"/>
        <v>-1042.4299999999564</v>
      </c>
      <c r="I2393" s="20"/>
      <c r="J2393" s="20"/>
      <c r="K2393" s="20"/>
      <c r="L2393" s="20"/>
      <c r="M2393" s="20"/>
      <c r="N2393" s="20"/>
      <c r="O2393" s="20"/>
      <c r="P2393" s="20"/>
      <c r="Q2393" s="20"/>
      <c r="R2393" s="20"/>
    </row>
    <row r="2394" spans="1:18" s="6" customFormat="1">
      <c r="A2394" s="8">
        <v>41270</v>
      </c>
      <c r="B2394" s="9" t="s">
        <v>892</v>
      </c>
      <c r="C2394" s="63"/>
      <c r="D2394" s="63">
        <v>1230</v>
      </c>
      <c r="E2394" s="4">
        <f t="shared" si="43"/>
        <v>187.57000000004359</v>
      </c>
      <c r="I2394" s="20"/>
      <c r="J2394" s="20"/>
      <c r="K2394" s="20"/>
      <c r="L2394" s="20"/>
      <c r="M2394" s="20"/>
      <c r="N2394" s="20"/>
      <c r="O2394" s="20"/>
      <c r="P2394" s="20"/>
      <c r="Q2394" s="20"/>
      <c r="R2394" s="20"/>
    </row>
    <row r="2395" spans="1:18" s="6" customFormat="1">
      <c r="A2395" s="8">
        <v>41270</v>
      </c>
      <c r="B2395" s="9" t="s">
        <v>892</v>
      </c>
      <c r="C2395" s="63"/>
      <c r="D2395" s="63">
        <v>520</v>
      </c>
      <c r="E2395" s="4">
        <f t="shared" si="43"/>
        <v>707.57000000004359</v>
      </c>
      <c r="I2395" s="20"/>
      <c r="J2395" s="20"/>
      <c r="K2395" s="20"/>
      <c r="L2395" s="20"/>
      <c r="M2395" s="20"/>
      <c r="N2395" s="20"/>
      <c r="O2395" s="20"/>
      <c r="P2395" s="20"/>
      <c r="Q2395" s="20"/>
      <c r="R2395" s="20"/>
    </row>
    <row r="2396" spans="1:18">
      <c r="A2396" s="8">
        <v>41272</v>
      </c>
      <c r="B2396" s="9" t="s">
        <v>902</v>
      </c>
      <c r="C2396" s="63">
        <v>62.28</v>
      </c>
      <c r="D2396" s="63"/>
      <c r="E2396" s="4">
        <f t="shared" si="43"/>
        <v>645.29000000004362</v>
      </c>
    </row>
    <row r="2397" spans="1:18">
      <c r="A2397" s="8">
        <v>41276</v>
      </c>
      <c r="B2397" s="9" t="s">
        <v>905</v>
      </c>
      <c r="C2397" s="63">
        <v>123.21</v>
      </c>
      <c r="D2397" s="63"/>
      <c r="E2397" s="4">
        <f t="shared" si="43"/>
        <v>522.08000000004358</v>
      </c>
    </row>
    <row r="2398" spans="1:18">
      <c r="A2398" s="8">
        <v>41276</v>
      </c>
      <c r="B2398" s="9" t="s">
        <v>468</v>
      </c>
      <c r="C2398" s="63">
        <v>418</v>
      </c>
      <c r="D2398" s="63"/>
      <c r="E2398" s="4">
        <f t="shared" si="43"/>
        <v>104.08000000004358</v>
      </c>
    </row>
    <row r="2399" spans="1:18">
      <c r="A2399" s="8">
        <v>41277</v>
      </c>
      <c r="B2399" s="9" t="s">
        <v>907</v>
      </c>
      <c r="C2399" s="63">
        <v>102.88</v>
      </c>
      <c r="D2399" s="63"/>
      <c r="E2399" s="4">
        <f t="shared" si="43"/>
        <v>1.2000000000435875</v>
      </c>
    </row>
    <row r="2400" spans="1:18">
      <c r="A2400" s="8">
        <v>41281</v>
      </c>
      <c r="B2400" s="9" t="s">
        <v>381</v>
      </c>
      <c r="C2400" s="63">
        <v>45</v>
      </c>
      <c r="D2400" s="63"/>
      <c r="E2400" s="4">
        <f t="shared" si="43"/>
        <v>-43.799999999956412</v>
      </c>
    </row>
    <row r="2401" spans="1:5">
      <c r="A2401" s="8">
        <v>41281</v>
      </c>
      <c r="B2401" s="9" t="s">
        <v>383</v>
      </c>
      <c r="C2401" s="63">
        <v>297.5</v>
      </c>
      <c r="D2401" s="63"/>
      <c r="E2401" s="4">
        <f t="shared" si="43"/>
        <v>-341.29999999995641</v>
      </c>
    </row>
    <row r="2402" spans="1:5">
      <c r="A2402" s="8">
        <v>41281</v>
      </c>
      <c r="B2402" s="9" t="s">
        <v>892</v>
      </c>
      <c r="C2402" s="63"/>
      <c r="D2402" s="63">
        <v>228</v>
      </c>
      <c r="E2402" s="4">
        <f t="shared" si="43"/>
        <v>-113.29999999995641</v>
      </c>
    </row>
    <row r="2403" spans="1:5">
      <c r="A2403" s="8">
        <v>41283</v>
      </c>
      <c r="B2403" s="9" t="s">
        <v>912</v>
      </c>
      <c r="C2403" s="63">
        <v>54.85</v>
      </c>
      <c r="D2403" s="63"/>
      <c r="E2403" s="4">
        <f t="shared" si="43"/>
        <v>-168.14999999995641</v>
      </c>
    </row>
    <row r="2404" spans="1:5">
      <c r="A2404" s="8">
        <v>41283</v>
      </c>
      <c r="B2404" s="9" t="s">
        <v>380</v>
      </c>
      <c r="C2404" s="63">
        <v>820</v>
      </c>
      <c r="D2404" s="63"/>
      <c r="E2404" s="4">
        <f t="shared" si="43"/>
        <v>-988.14999999995644</v>
      </c>
    </row>
    <row r="2405" spans="1:5">
      <c r="A2405" s="8">
        <v>41283</v>
      </c>
      <c r="B2405" s="9" t="s">
        <v>1435</v>
      </c>
      <c r="C2405" s="63">
        <v>100</v>
      </c>
      <c r="D2405" s="63"/>
      <c r="E2405" s="4">
        <f t="shared" si="43"/>
        <v>-1088.1499999999564</v>
      </c>
    </row>
    <row r="2406" spans="1:5">
      <c r="A2406" s="8">
        <v>41283</v>
      </c>
      <c r="B2406" s="9" t="s">
        <v>1492</v>
      </c>
      <c r="C2406" s="63"/>
      <c r="D2406" s="63">
        <v>1250</v>
      </c>
      <c r="E2406" s="4">
        <f t="shared" si="43"/>
        <v>161.85000000004356</v>
      </c>
    </row>
    <row r="2407" spans="1:5">
      <c r="A2407" s="8">
        <v>41283</v>
      </c>
      <c r="B2407" s="9" t="s">
        <v>1040</v>
      </c>
      <c r="C2407" s="63"/>
      <c r="D2407" s="63">
        <v>20</v>
      </c>
      <c r="E2407" s="4">
        <f t="shared" si="43"/>
        <v>181.85000000004356</v>
      </c>
    </row>
    <row r="2408" spans="1:5">
      <c r="A2408" s="8">
        <v>41284</v>
      </c>
      <c r="B2408" s="9" t="s">
        <v>910</v>
      </c>
      <c r="C2408" s="63">
        <v>108</v>
      </c>
      <c r="D2408" s="63"/>
      <c r="E2408" s="4">
        <f t="shared" si="43"/>
        <v>73.850000000043565</v>
      </c>
    </row>
    <row r="2409" spans="1:5">
      <c r="A2409" s="8">
        <v>41288</v>
      </c>
      <c r="B2409" s="9" t="s">
        <v>382</v>
      </c>
      <c r="C2409" s="63">
        <v>93.59</v>
      </c>
      <c r="D2409" s="63"/>
      <c r="E2409" s="4">
        <f t="shared" si="43"/>
        <v>-19.739999999956439</v>
      </c>
    </row>
    <row r="2410" spans="1:5">
      <c r="A2410" s="8">
        <v>41288</v>
      </c>
      <c r="B2410" s="9" t="s">
        <v>892</v>
      </c>
      <c r="C2410" s="63"/>
      <c r="D2410" s="63">
        <v>200</v>
      </c>
      <c r="E2410" s="4">
        <f t="shared" si="43"/>
        <v>180.26000000004356</v>
      </c>
    </row>
    <row r="2411" spans="1:5">
      <c r="A2411" s="8">
        <v>41289</v>
      </c>
      <c r="B2411" s="9" t="s">
        <v>1492</v>
      </c>
      <c r="C2411" s="63"/>
      <c r="D2411" s="63">
        <v>366</v>
      </c>
      <c r="E2411" s="4">
        <f t="shared" si="43"/>
        <v>546.26000000004353</v>
      </c>
    </row>
    <row r="2412" spans="1:5">
      <c r="A2412" s="8">
        <v>41292</v>
      </c>
      <c r="B2412" s="9" t="s">
        <v>1434</v>
      </c>
      <c r="C2412" s="63">
        <v>316</v>
      </c>
      <c r="D2412" s="63"/>
      <c r="E2412" s="4">
        <f t="shared" si="43"/>
        <v>230.26000000004353</v>
      </c>
    </row>
    <row r="2413" spans="1:5">
      <c r="A2413" s="8">
        <v>41295</v>
      </c>
      <c r="B2413" s="9" t="s">
        <v>892</v>
      </c>
      <c r="C2413" s="63"/>
      <c r="D2413" s="63">
        <v>346</v>
      </c>
      <c r="E2413" s="4">
        <f t="shared" si="43"/>
        <v>576.26000000004353</v>
      </c>
    </row>
    <row r="2414" spans="1:5">
      <c r="A2414" s="8">
        <v>41296</v>
      </c>
      <c r="B2414" s="9" t="s">
        <v>1492</v>
      </c>
      <c r="C2414" s="63"/>
      <c r="D2414" s="63">
        <v>384</v>
      </c>
      <c r="E2414" s="4">
        <f t="shared" si="43"/>
        <v>960.26000000004353</v>
      </c>
    </row>
    <row r="2415" spans="1:5">
      <c r="A2415" s="8">
        <v>41296</v>
      </c>
      <c r="B2415" s="9" t="s">
        <v>1492</v>
      </c>
      <c r="C2415" s="63"/>
      <c r="D2415" s="63">
        <v>36</v>
      </c>
      <c r="E2415" s="4">
        <f t="shared" si="43"/>
        <v>996.26000000004353</v>
      </c>
    </row>
    <row r="2416" spans="1:5">
      <c r="A2416" s="8">
        <v>41296</v>
      </c>
      <c r="B2416" s="9" t="s">
        <v>1040</v>
      </c>
      <c r="C2416" s="63"/>
      <c r="D2416" s="63">
        <v>70</v>
      </c>
      <c r="E2416" s="4">
        <f t="shared" si="43"/>
        <v>1066.2600000000434</v>
      </c>
    </row>
    <row r="2417" spans="1:5">
      <c r="A2417" s="8">
        <v>41299</v>
      </c>
      <c r="B2417" s="9" t="s">
        <v>171</v>
      </c>
      <c r="C2417" s="63">
        <v>41.1</v>
      </c>
      <c r="D2417" s="63"/>
      <c r="E2417" s="4">
        <f t="shared" si="43"/>
        <v>1025.1600000000435</v>
      </c>
    </row>
    <row r="2418" spans="1:5">
      <c r="A2418" s="8">
        <v>41299</v>
      </c>
      <c r="B2418" s="9" t="s">
        <v>1324</v>
      </c>
      <c r="C2418" s="63">
        <v>194.25</v>
      </c>
      <c r="D2418" s="63"/>
      <c r="E2418" s="4">
        <f t="shared" si="43"/>
        <v>830.91000000004351</v>
      </c>
    </row>
    <row r="2419" spans="1:5">
      <c r="A2419" s="8">
        <v>41299</v>
      </c>
      <c r="B2419" s="9" t="s">
        <v>151</v>
      </c>
      <c r="C2419" s="63"/>
      <c r="D2419" s="63"/>
      <c r="E2419" s="4">
        <f t="shared" si="43"/>
        <v>830.91000000004351</v>
      </c>
    </row>
    <row r="2420" spans="1:5">
      <c r="A2420" s="8">
        <v>41299</v>
      </c>
      <c r="B2420" s="9" t="s">
        <v>154</v>
      </c>
      <c r="C2420" s="63"/>
      <c r="D2420" s="63"/>
      <c r="E2420" s="4">
        <f t="shared" si="43"/>
        <v>830.91000000004351</v>
      </c>
    </row>
    <row r="2421" spans="1:5">
      <c r="A2421" s="8">
        <v>41299</v>
      </c>
      <c r="B2421" s="9" t="s">
        <v>920</v>
      </c>
      <c r="C2421" s="63"/>
      <c r="D2421" s="63"/>
      <c r="E2421" s="4">
        <f t="shared" si="43"/>
        <v>830.91000000004351</v>
      </c>
    </row>
    <row r="2422" spans="1:5">
      <c r="A2422" s="8">
        <v>41299</v>
      </c>
      <c r="B2422" s="9" t="s">
        <v>892</v>
      </c>
      <c r="C2422" s="63"/>
      <c r="D2422" s="63">
        <v>196</v>
      </c>
      <c r="E2422" s="4">
        <f t="shared" si="43"/>
        <v>1026.9100000000435</v>
      </c>
    </row>
    <row r="2423" spans="1:5">
      <c r="A2423" s="8">
        <v>41299</v>
      </c>
      <c r="B2423" s="9" t="s">
        <v>1041</v>
      </c>
      <c r="C2423" s="63">
        <v>86.5</v>
      </c>
      <c r="D2423" s="63"/>
      <c r="E2423" s="4">
        <f t="shared" si="43"/>
        <v>940.41000000004351</v>
      </c>
    </row>
    <row r="2424" spans="1:5">
      <c r="A2424" s="8">
        <v>41303</v>
      </c>
      <c r="B2424" s="9" t="s">
        <v>172</v>
      </c>
      <c r="C2424" s="63">
        <v>61.99</v>
      </c>
      <c r="D2424" s="63"/>
      <c r="E2424" s="4">
        <f t="shared" si="43"/>
        <v>878.4200000000435</v>
      </c>
    </row>
    <row r="2425" spans="1:5">
      <c r="A2425" s="8">
        <v>41304</v>
      </c>
      <c r="B2425" s="9" t="s">
        <v>1055</v>
      </c>
      <c r="C2425" s="63">
        <v>678.57</v>
      </c>
      <c r="D2425" s="63"/>
      <c r="E2425" s="4">
        <f t="shared" si="43"/>
        <v>199.85000000004345</v>
      </c>
    </row>
    <row r="2426" spans="1:5">
      <c r="A2426" s="8">
        <v>41305</v>
      </c>
      <c r="B2426" s="9" t="s">
        <v>1492</v>
      </c>
      <c r="C2426" s="63"/>
      <c r="D2426" s="63">
        <v>44</v>
      </c>
      <c r="E2426" s="4">
        <f t="shared" si="43"/>
        <v>243.85000000004345</v>
      </c>
    </row>
    <row r="2427" spans="1:5">
      <c r="A2427" s="8">
        <v>41306</v>
      </c>
      <c r="B2427" s="9" t="s">
        <v>186</v>
      </c>
      <c r="C2427" s="63">
        <v>137.13999999999999</v>
      </c>
      <c r="D2427" s="63"/>
      <c r="E2427" s="4">
        <f t="shared" si="43"/>
        <v>106.71000000004346</v>
      </c>
    </row>
    <row r="2428" spans="1:5">
      <c r="A2428" s="8">
        <v>41306</v>
      </c>
      <c r="B2428" s="9" t="s">
        <v>155</v>
      </c>
      <c r="C2428" s="63">
        <v>100</v>
      </c>
      <c r="D2428" s="63"/>
      <c r="E2428" s="4">
        <f t="shared" si="43"/>
        <v>6.7100000000434648</v>
      </c>
    </row>
    <row r="2429" spans="1:5">
      <c r="A2429" s="8">
        <v>41306</v>
      </c>
      <c r="B2429" s="9" t="s">
        <v>892</v>
      </c>
      <c r="C2429" s="63"/>
      <c r="D2429" s="63">
        <v>30</v>
      </c>
      <c r="E2429" s="4">
        <f t="shared" si="43"/>
        <v>36.710000000043465</v>
      </c>
    </row>
    <row r="2430" spans="1:5">
      <c r="A2430" s="8">
        <v>41306</v>
      </c>
      <c r="B2430" s="9" t="s">
        <v>892</v>
      </c>
      <c r="C2430" s="63"/>
      <c r="D2430" s="63">
        <v>474</v>
      </c>
      <c r="E2430" s="4">
        <f t="shared" si="43"/>
        <v>510.71000000004346</v>
      </c>
    </row>
    <row r="2431" spans="1:5">
      <c r="A2431" s="8">
        <v>41306</v>
      </c>
      <c r="B2431" s="9" t="s">
        <v>892</v>
      </c>
      <c r="C2431" s="63"/>
      <c r="D2431" s="63">
        <v>799</v>
      </c>
      <c r="E2431" s="4">
        <f t="shared" si="43"/>
        <v>1309.7100000000435</v>
      </c>
    </row>
    <row r="2432" spans="1:5">
      <c r="A2432" s="8">
        <v>41310</v>
      </c>
      <c r="B2432" s="9" t="s">
        <v>183</v>
      </c>
      <c r="C2432" s="63">
        <v>1727.69</v>
      </c>
      <c r="D2432" s="63"/>
      <c r="E2432" s="4">
        <f t="shared" si="43"/>
        <v>-417.97999999995659</v>
      </c>
    </row>
    <row r="2433" spans="1:5">
      <c r="A2433" s="8">
        <v>41310</v>
      </c>
      <c r="B2433" s="9" t="s">
        <v>1492</v>
      </c>
      <c r="C2433" s="63"/>
      <c r="D2433" s="63">
        <v>100</v>
      </c>
      <c r="E2433" s="4">
        <f t="shared" si="43"/>
        <v>-317.97999999995659</v>
      </c>
    </row>
    <row r="2434" spans="1:5">
      <c r="A2434" s="8">
        <v>41310</v>
      </c>
      <c r="B2434" s="9" t="s">
        <v>1492</v>
      </c>
      <c r="C2434" s="63"/>
      <c r="D2434" s="63">
        <v>46</v>
      </c>
      <c r="E2434" s="4">
        <f t="shared" si="43"/>
        <v>-271.97999999995659</v>
      </c>
    </row>
    <row r="2435" spans="1:5">
      <c r="A2435" s="8">
        <v>41310</v>
      </c>
      <c r="B2435" s="9" t="s">
        <v>892</v>
      </c>
      <c r="C2435" s="63"/>
      <c r="D2435" s="63">
        <v>400</v>
      </c>
      <c r="E2435" s="4">
        <f t="shared" si="43"/>
        <v>128.02000000004341</v>
      </c>
    </row>
    <row r="2436" spans="1:5">
      <c r="A2436" s="8">
        <v>41312</v>
      </c>
      <c r="B2436" s="9" t="s">
        <v>173</v>
      </c>
      <c r="C2436" s="63">
        <v>241.45</v>
      </c>
      <c r="D2436" s="63"/>
      <c r="E2436" s="4">
        <f t="shared" ref="E2436:E2499" si="44">E2435-C2436+D2436</f>
        <v>-113.42999999995658</v>
      </c>
    </row>
    <row r="2437" spans="1:5">
      <c r="A2437" s="8">
        <v>41312</v>
      </c>
      <c r="B2437" s="9" t="s">
        <v>892</v>
      </c>
      <c r="C2437" s="63"/>
      <c r="D2437" s="63">
        <v>200</v>
      </c>
      <c r="E2437" s="4">
        <f t="shared" si="44"/>
        <v>86.570000000043422</v>
      </c>
    </row>
    <row r="2438" spans="1:5">
      <c r="A2438" s="8">
        <v>41312</v>
      </c>
      <c r="B2438" s="9" t="s">
        <v>1040</v>
      </c>
      <c r="C2438" s="63"/>
      <c r="D2438" s="63">
        <v>20</v>
      </c>
      <c r="E2438" s="4">
        <f t="shared" si="44"/>
        <v>106.57000000004342</v>
      </c>
    </row>
    <row r="2439" spans="1:5">
      <c r="A2439" s="17">
        <v>41318</v>
      </c>
      <c r="B2439" s="18" t="s">
        <v>911</v>
      </c>
      <c r="C2439" s="19">
        <v>108</v>
      </c>
      <c r="D2439" s="19"/>
      <c r="E2439" s="4">
        <f t="shared" si="44"/>
        <v>-1.4299999999565784</v>
      </c>
    </row>
    <row r="2440" spans="1:5">
      <c r="A2440" s="8">
        <v>41318</v>
      </c>
      <c r="B2440" s="9" t="s">
        <v>174</v>
      </c>
      <c r="C2440" s="63">
        <v>95</v>
      </c>
      <c r="D2440" s="63"/>
      <c r="E2440" s="4">
        <f t="shared" si="44"/>
        <v>-96.429999999956578</v>
      </c>
    </row>
    <row r="2441" spans="1:5">
      <c r="A2441" s="8">
        <v>41318</v>
      </c>
      <c r="B2441" s="9" t="s">
        <v>184</v>
      </c>
      <c r="C2441" s="63">
        <v>227.5</v>
      </c>
      <c r="D2441" s="63"/>
      <c r="E2441" s="4">
        <f t="shared" si="44"/>
        <v>-323.92999999995658</v>
      </c>
    </row>
    <row r="2442" spans="1:5">
      <c r="A2442" s="8">
        <v>41318</v>
      </c>
      <c r="B2442" s="9" t="s">
        <v>185</v>
      </c>
      <c r="C2442" s="63">
        <v>267.75</v>
      </c>
      <c r="D2442" s="63"/>
      <c r="E2442" s="4">
        <f t="shared" si="44"/>
        <v>-591.67999999995664</v>
      </c>
    </row>
    <row r="2443" spans="1:5">
      <c r="A2443" s="8">
        <v>41318</v>
      </c>
      <c r="B2443" s="9" t="s">
        <v>159</v>
      </c>
      <c r="C2443" s="63">
        <v>420</v>
      </c>
      <c r="D2443" s="63"/>
      <c r="E2443" s="4">
        <f t="shared" si="44"/>
        <v>-1011.6799999999566</v>
      </c>
    </row>
    <row r="2444" spans="1:5">
      <c r="A2444" s="8">
        <v>41318</v>
      </c>
      <c r="B2444" s="9" t="s">
        <v>892</v>
      </c>
      <c r="C2444" s="63"/>
      <c r="D2444" s="63">
        <v>2400</v>
      </c>
      <c r="E2444" s="4">
        <f t="shared" si="44"/>
        <v>1388.3200000000434</v>
      </c>
    </row>
    <row r="2445" spans="1:5">
      <c r="A2445" s="8">
        <v>41321</v>
      </c>
      <c r="B2445" s="9" t="s">
        <v>922</v>
      </c>
      <c r="C2445" s="63">
        <v>670</v>
      </c>
      <c r="D2445" s="63"/>
      <c r="E2445" s="4">
        <f t="shared" si="44"/>
        <v>718.32000000004336</v>
      </c>
    </row>
    <row r="2446" spans="1:5">
      <c r="A2446" s="8">
        <v>41323</v>
      </c>
      <c r="B2446" s="9" t="s">
        <v>170</v>
      </c>
      <c r="C2446" s="63">
        <v>63.17</v>
      </c>
      <c r="D2446" s="63"/>
      <c r="E2446" s="4">
        <f t="shared" si="44"/>
        <v>655.15000000004341</v>
      </c>
    </row>
    <row r="2447" spans="1:5">
      <c r="A2447" s="8">
        <v>41323</v>
      </c>
      <c r="B2447" s="9" t="s">
        <v>1640</v>
      </c>
      <c r="C2447" s="63">
        <v>189.35</v>
      </c>
      <c r="D2447" s="63"/>
      <c r="E2447" s="4">
        <f t="shared" si="44"/>
        <v>465.80000000004338</v>
      </c>
    </row>
    <row r="2448" spans="1:5">
      <c r="A2448" s="8">
        <v>41323</v>
      </c>
      <c r="B2448" s="9" t="s">
        <v>1492</v>
      </c>
      <c r="C2448" s="63"/>
      <c r="D2448" s="63">
        <v>358</v>
      </c>
      <c r="E2448" s="4">
        <f t="shared" si="44"/>
        <v>823.80000000004338</v>
      </c>
    </row>
    <row r="2449" spans="1:5">
      <c r="A2449" s="8">
        <v>41323</v>
      </c>
      <c r="B2449" s="9" t="s">
        <v>892</v>
      </c>
      <c r="C2449" s="63"/>
      <c r="D2449" s="63">
        <v>289</v>
      </c>
      <c r="E2449" s="4">
        <f t="shared" si="44"/>
        <v>1112.8000000000434</v>
      </c>
    </row>
    <row r="2450" spans="1:5">
      <c r="A2450" s="8">
        <v>41324</v>
      </c>
      <c r="B2450" s="9" t="s">
        <v>892</v>
      </c>
      <c r="C2450" s="63"/>
      <c r="D2450" s="63">
        <v>212</v>
      </c>
      <c r="E2450" s="4">
        <f t="shared" si="44"/>
        <v>1324.8000000000434</v>
      </c>
    </row>
    <row r="2451" spans="1:5">
      <c r="A2451" s="8">
        <v>41325</v>
      </c>
      <c r="B2451" s="9" t="s">
        <v>1637</v>
      </c>
      <c r="C2451" s="63">
        <v>316</v>
      </c>
      <c r="D2451" s="63"/>
      <c r="E2451" s="4">
        <f t="shared" si="44"/>
        <v>1008.8000000000434</v>
      </c>
    </row>
    <row r="2452" spans="1:5">
      <c r="A2452" s="8">
        <v>41325</v>
      </c>
      <c r="B2452" s="9" t="s">
        <v>156</v>
      </c>
      <c r="C2452" s="63">
        <v>50</v>
      </c>
      <c r="D2452" s="63"/>
      <c r="E2452" s="4">
        <f t="shared" si="44"/>
        <v>958.80000000004338</v>
      </c>
    </row>
    <row r="2453" spans="1:5">
      <c r="A2453" s="8">
        <v>41325</v>
      </c>
      <c r="B2453" s="9" t="s">
        <v>1022</v>
      </c>
      <c r="C2453" s="63">
        <v>1385.2</v>
      </c>
      <c r="D2453" s="63"/>
      <c r="E2453" s="4">
        <f t="shared" si="44"/>
        <v>-426.39999999995666</v>
      </c>
    </row>
    <row r="2454" spans="1:5">
      <c r="A2454" s="8">
        <v>41325</v>
      </c>
      <c r="B2454" s="9" t="s">
        <v>1492</v>
      </c>
      <c r="C2454" s="63"/>
      <c r="D2454" s="63">
        <v>100</v>
      </c>
      <c r="E2454" s="4">
        <f t="shared" si="44"/>
        <v>-326.39999999995666</v>
      </c>
    </row>
    <row r="2455" spans="1:5">
      <c r="A2455" s="8">
        <v>41325</v>
      </c>
      <c r="B2455" s="9" t="s">
        <v>892</v>
      </c>
      <c r="C2455" s="63"/>
      <c r="D2455" s="63">
        <v>200</v>
      </c>
      <c r="E2455" s="4">
        <f t="shared" si="44"/>
        <v>-126.39999999995666</v>
      </c>
    </row>
    <row r="2456" spans="1:5">
      <c r="A2456" s="8">
        <v>41327</v>
      </c>
      <c r="B2456" s="9" t="s">
        <v>158</v>
      </c>
      <c r="C2456" s="63">
        <v>73.02</v>
      </c>
      <c r="D2456" s="63"/>
      <c r="E2456" s="4">
        <f t="shared" si="44"/>
        <v>-199.41999999995664</v>
      </c>
    </row>
    <row r="2457" spans="1:5">
      <c r="A2457" s="8">
        <v>41330</v>
      </c>
      <c r="B2457" s="9" t="s">
        <v>1326</v>
      </c>
      <c r="C2457" s="63">
        <v>77</v>
      </c>
      <c r="D2457" s="63"/>
      <c r="E2457" s="4">
        <f t="shared" si="44"/>
        <v>-276.41999999995664</v>
      </c>
    </row>
    <row r="2458" spans="1:5">
      <c r="A2458" s="8">
        <v>41330</v>
      </c>
      <c r="B2458" s="9" t="s">
        <v>1492</v>
      </c>
      <c r="C2458" s="63"/>
      <c r="D2458" s="63">
        <v>400</v>
      </c>
      <c r="E2458" s="4">
        <f t="shared" si="44"/>
        <v>123.58000000004336</v>
      </c>
    </row>
    <row r="2459" spans="1:5">
      <c r="A2459" s="8">
        <v>41330</v>
      </c>
      <c r="B2459" s="9" t="s">
        <v>1492</v>
      </c>
      <c r="C2459" s="63"/>
      <c r="D2459" s="63">
        <v>50</v>
      </c>
      <c r="E2459" s="4">
        <f t="shared" si="44"/>
        <v>173.58000000004336</v>
      </c>
    </row>
    <row r="2460" spans="1:5">
      <c r="A2460" s="8">
        <v>41330</v>
      </c>
      <c r="B2460" s="9" t="s">
        <v>892</v>
      </c>
      <c r="C2460" s="63"/>
      <c r="D2460" s="63">
        <v>110</v>
      </c>
      <c r="E2460" s="4">
        <f t="shared" si="44"/>
        <v>283.58000000004336</v>
      </c>
    </row>
    <row r="2461" spans="1:5">
      <c r="A2461" s="8">
        <v>41330</v>
      </c>
      <c r="B2461" s="9" t="s">
        <v>1041</v>
      </c>
      <c r="C2461" s="63">
        <v>68.5</v>
      </c>
      <c r="D2461" s="63"/>
      <c r="E2461" s="4">
        <f t="shared" si="44"/>
        <v>215.08000000004336</v>
      </c>
    </row>
    <row r="2462" spans="1:5">
      <c r="A2462" s="8">
        <v>41332</v>
      </c>
      <c r="B2462" s="9" t="s">
        <v>153</v>
      </c>
      <c r="C2462" s="63">
        <v>35.369999999999997</v>
      </c>
      <c r="D2462" s="63"/>
      <c r="E2462" s="4">
        <f t="shared" si="44"/>
        <v>179.71000000004335</v>
      </c>
    </row>
    <row r="2463" spans="1:5">
      <c r="A2463" s="8">
        <v>41337</v>
      </c>
      <c r="B2463" s="9" t="s">
        <v>892</v>
      </c>
      <c r="C2463" s="63"/>
      <c r="D2463" s="63">
        <v>651.54999999999995</v>
      </c>
      <c r="E2463" s="4">
        <f t="shared" si="44"/>
        <v>831.26000000004331</v>
      </c>
    </row>
    <row r="2464" spans="1:5">
      <c r="A2464" s="8">
        <v>41338</v>
      </c>
      <c r="B2464" s="9" t="s">
        <v>1325</v>
      </c>
      <c r="C2464" s="63">
        <v>114.05</v>
      </c>
      <c r="D2464" s="63"/>
      <c r="E2464" s="4">
        <f t="shared" si="44"/>
        <v>717.21000000004335</v>
      </c>
    </row>
    <row r="2465" spans="1:5">
      <c r="A2465" s="8">
        <v>41338</v>
      </c>
      <c r="B2465" s="9" t="s">
        <v>166</v>
      </c>
      <c r="C2465" s="63">
        <v>47</v>
      </c>
      <c r="D2465" s="63"/>
      <c r="E2465" s="4">
        <f t="shared" si="44"/>
        <v>670.21000000004335</v>
      </c>
    </row>
    <row r="2466" spans="1:5">
      <c r="A2466" s="8">
        <v>41338</v>
      </c>
      <c r="B2466" s="9" t="s">
        <v>892</v>
      </c>
      <c r="C2466" s="63"/>
      <c r="D2466" s="63">
        <v>560.4</v>
      </c>
      <c r="E2466" s="4">
        <f t="shared" si="44"/>
        <v>1230.6100000000433</v>
      </c>
    </row>
    <row r="2467" spans="1:5">
      <c r="A2467" s="8">
        <v>41339</v>
      </c>
      <c r="B2467" s="9" t="s">
        <v>1642</v>
      </c>
      <c r="C2467" s="63">
        <v>2950.66</v>
      </c>
      <c r="D2467" s="63"/>
      <c r="E2467" s="4">
        <f t="shared" si="44"/>
        <v>-1720.0499999999565</v>
      </c>
    </row>
    <row r="2468" spans="1:5">
      <c r="A2468" s="8">
        <v>41339</v>
      </c>
      <c r="B2468" s="9" t="s">
        <v>892</v>
      </c>
      <c r="C2468" s="63"/>
      <c r="D2468" s="63">
        <v>507.5</v>
      </c>
      <c r="E2468" s="4">
        <f t="shared" si="44"/>
        <v>-1212.5499999999565</v>
      </c>
    </row>
    <row r="2469" spans="1:5">
      <c r="A2469" s="8">
        <v>41339</v>
      </c>
      <c r="B2469" s="9" t="s">
        <v>892</v>
      </c>
      <c r="C2469" s="63"/>
      <c r="D2469" s="63">
        <v>551.4</v>
      </c>
      <c r="E2469" s="4">
        <f t="shared" si="44"/>
        <v>-661.14999999995655</v>
      </c>
    </row>
    <row r="2470" spans="1:5">
      <c r="A2470" s="8">
        <v>41339</v>
      </c>
      <c r="B2470" s="9" t="s">
        <v>892</v>
      </c>
      <c r="C2470" s="63"/>
      <c r="D2470" s="63">
        <v>314</v>
      </c>
      <c r="E2470" s="4">
        <f t="shared" si="44"/>
        <v>-347.14999999995655</v>
      </c>
    </row>
    <row r="2471" spans="1:5">
      <c r="A2471" s="8">
        <v>41339</v>
      </c>
      <c r="B2471" s="9" t="s">
        <v>1507</v>
      </c>
      <c r="C2471" s="63"/>
      <c r="D2471" s="63">
        <v>1260</v>
      </c>
      <c r="E2471" s="4">
        <f t="shared" si="44"/>
        <v>912.85000000004345</v>
      </c>
    </row>
    <row r="2472" spans="1:5">
      <c r="A2472" s="8">
        <v>41340</v>
      </c>
      <c r="B2472" s="9" t="s">
        <v>1327</v>
      </c>
      <c r="C2472" s="63">
        <v>144.47999999999999</v>
      </c>
      <c r="D2472" s="63"/>
      <c r="E2472" s="4">
        <f t="shared" si="44"/>
        <v>768.37000000004343</v>
      </c>
    </row>
    <row r="2473" spans="1:5">
      <c r="A2473" s="8">
        <v>41341</v>
      </c>
      <c r="B2473" s="9" t="s">
        <v>892</v>
      </c>
      <c r="C2473" s="63"/>
      <c r="D2473" s="63">
        <v>215</v>
      </c>
      <c r="E2473" s="4">
        <f t="shared" si="44"/>
        <v>983.37000000004343</v>
      </c>
    </row>
    <row r="2474" spans="1:5">
      <c r="A2474" s="8">
        <v>41341</v>
      </c>
      <c r="B2474" s="9" t="s">
        <v>1040</v>
      </c>
      <c r="C2474" s="63"/>
      <c r="D2474" s="63">
        <v>20</v>
      </c>
      <c r="E2474" s="4">
        <f t="shared" si="44"/>
        <v>1003.3700000000434</v>
      </c>
    </row>
    <row r="2475" spans="1:5">
      <c r="A2475" s="8">
        <v>41344</v>
      </c>
      <c r="B2475" s="9" t="s">
        <v>165</v>
      </c>
      <c r="C2475" s="63">
        <v>420</v>
      </c>
      <c r="D2475" s="63"/>
      <c r="E2475" s="4">
        <f t="shared" si="44"/>
        <v>583.37000000004343</v>
      </c>
    </row>
    <row r="2476" spans="1:5">
      <c r="A2476" s="8">
        <v>41344</v>
      </c>
      <c r="B2476" s="9" t="s">
        <v>1641</v>
      </c>
      <c r="C2476" s="63">
        <v>432</v>
      </c>
      <c r="D2476" s="63"/>
      <c r="E2476" s="4">
        <f t="shared" si="44"/>
        <v>151.37000000004343</v>
      </c>
    </row>
    <row r="2477" spans="1:5">
      <c r="A2477" s="8">
        <v>41344</v>
      </c>
      <c r="B2477" s="9" t="s">
        <v>921</v>
      </c>
      <c r="C2477" s="63">
        <v>67</v>
      </c>
      <c r="D2477" s="63"/>
      <c r="E2477" s="4">
        <f t="shared" si="44"/>
        <v>84.370000000043433</v>
      </c>
    </row>
    <row r="2478" spans="1:5">
      <c r="A2478" s="8">
        <v>41344</v>
      </c>
      <c r="B2478" s="9" t="s">
        <v>923</v>
      </c>
      <c r="C2478" s="63">
        <v>880</v>
      </c>
      <c r="D2478" s="63"/>
      <c r="E2478" s="4">
        <f t="shared" si="44"/>
        <v>-795.62999999995657</v>
      </c>
    </row>
    <row r="2479" spans="1:5">
      <c r="A2479" s="8">
        <v>41344</v>
      </c>
      <c r="B2479" s="9" t="s">
        <v>816</v>
      </c>
      <c r="C2479" s="63">
        <v>150</v>
      </c>
      <c r="D2479" s="63"/>
      <c r="E2479" s="4">
        <f t="shared" si="44"/>
        <v>-945.62999999995657</v>
      </c>
    </row>
    <row r="2480" spans="1:5">
      <c r="A2480" s="8">
        <v>41344</v>
      </c>
      <c r="B2480" s="9" t="s">
        <v>814</v>
      </c>
      <c r="C2480" s="63">
        <v>45.4</v>
      </c>
      <c r="D2480" s="63"/>
      <c r="E2480" s="4">
        <f t="shared" si="44"/>
        <v>-991.02999999995654</v>
      </c>
    </row>
    <row r="2481" spans="1:5">
      <c r="A2481" s="8">
        <v>41344</v>
      </c>
      <c r="B2481" s="9" t="s">
        <v>892</v>
      </c>
      <c r="C2481" s="63"/>
      <c r="D2481" s="63">
        <v>1300</v>
      </c>
      <c r="E2481" s="4">
        <f t="shared" si="44"/>
        <v>308.97000000004346</v>
      </c>
    </row>
    <row r="2482" spans="1:5">
      <c r="A2482" s="8">
        <v>41344</v>
      </c>
      <c r="B2482" s="9" t="s">
        <v>892</v>
      </c>
      <c r="C2482" s="63"/>
      <c r="D2482" s="63">
        <v>938.95</v>
      </c>
      <c r="E2482" s="4">
        <f t="shared" si="44"/>
        <v>1247.9200000000435</v>
      </c>
    </row>
    <row r="2483" spans="1:5">
      <c r="A2483" s="8">
        <v>41344</v>
      </c>
      <c r="B2483" s="9" t="s">
        <v>892</v>
      </c>
      <c r="C2483" s="63"/>
      <c r="D2483" s="63">
        <v>783.93</v>
      </c>
      <c r="E2483" s="4">
        <f t="shared" si="44"/>
        <v>2031.8500000000436</v>
      </c>
    </row>
    <row r="2484" spans="1:5">
      <c r="A2484" s="8">
        <v>41345</v>
      </c>
      <c r="B2484" s="9" t="s">
        <v>152</v>
      </c>
      <c r="C2484" s="63">
        <v>43.8</v>
      </c>
      <c r="D2484" s="63"/>
      <c r="E2484" s="4">
        <f t="shared" si="44"/>
        <v>1988.0500000000436</v>
      </c>
    </row>
    <row r="2485" spans="1:5">
      <c r="A2485" s="8">
        <v>41345</v>
      </c>
      <c r="B2485" s="9" t="s">
        <v>817</v>
      </c>
      <c r="C2485" s="63">
        <v>300</v>
      </c>
      <c r="D2485" s="63"/>
      <c r="E2485" s="4">
        <f t="shared" si="44"/>
        <v>1688.0500000000436</v>
      </c>
    </row>
    <row r="2486" spans="1:5">
      <c r="A2486" s="8">
        <v>41346</v>
      </c>
      <c r="B2486" s="9" t="s">
        <v>157</v>
      </c>
      <c r="C2486" s="63">
        <v>70.67</v>
      </c>
      <c r="D2486" s="63"/>
      <c r="E2486" s="4">
        <f t="shared" si="44"/>
        <v>1617.3800000000435</v>
      </c>
    </row>
    <row r="2487" spans="1:5">
      <c r="A2487" s="8">
        <v>41351</v>
      </c>
      <c r="B2487" s="9" t="s">
        <v>1638</v>
      </c>
      <c r="C2487" s="63">
        <v>316</v>
      </c>
      <c r="D2487" s="63"/>
      <c r="E2487" s="4">
        <f t="shared" si="44"/>
        <v>1301.3800000000435</v>
      </c>
    </row>
    <row r="2488" spans="1:5">
      <c r="A2488" s="8">
        <v>41352</v>
      </c>
      <c r="B2488" s="9" t="s">
        <v>818</v>
      </c>
      <c r="C2488" s="63">
        <v>67.5</v>
      </c>
      <c r="D2488" s="63"/>
      <c r="E2488" s="4">
        <f t="shared" si="44"/>
        <v>1233.8800000000435</v>
      </c>
    </row>
    <row r="2489" spans="1:5">
      <c r="A2489" s="8">
        <v>41353</v>
      </c>
      <c r="B2489" s="9" t="s">
        <v>1639</v>
      </c>
      <c r="C2489" s="63">
        <v>40.71</v>
      </c>
      <c r="D2489" s="63"/>
      <c r="E2489" s="4">
        <f t="shared" si="44"/>
        <v>1193.1700000000435</v>
      </c>
    </row>
    <row r="2490" spans="1:5">
      <c r="A2490" s="8">
        <v>41353</v>
      </c>
      <c r="B2490" s="9" t="s">
        <v>892</v>
      </c>
      <c r="C2490" s="63"/>
      <c r="D2490" s="63">
        <v>120</v>
      </c>
      <c r="E2490" s="4">
        <f t="shared" si="44"/>
        <v>1313.1700000000435</v>
      </c>
    </row>
    <row r="2491" spans="1:5">
      <c r="A2491" s="8">
        <v>41358</v>
      </c>
      <c r="B2491" s="9" t="s">
        <v>312</v>
      </c>
      <c r="C2491" s="63">
        <v>200</v>
      </c>
      <c r="D2491" s="63"/>
      <c r="E2491" s="4">
        <f t="shared" si="44"/>
        <v>1113.1700000000435</v>
      </c>
    </row>
    <row r="2492" spans="1:5">
      <c r="A2492" s="8">
        <v>41358</v>
      </c>
      <c r="B2492" s="9" t="s">
        <v>1492</v>
      </c>
      <c r="C2492" s="63"/>
      <c r="D2492" s="63">
        <v>300</v>
      </c>
      <c r="E2492" s="4">
        <f t="shared" si="44"/>
        <v>1413.1700000000435</v>
      </c>
    </row>
    <row r="2493" spans="1:5">
      <c r="A2493" s="8">
        <v>41358</v>
      </c>
      <c r="B2493" s="9" t="s">
        <v>892</v>
      </c>
      <c r="C2493" s="63"/>
      <c r="D2493" s="63">
        <v>150</v>
      </c>
      <c r="E2493" s="4">
        <f t="shared" si="44"/>
        <v>1563.1700000000435</v>
      </c>
    </row>
    <row r="2494" spans="1:5">
      <c r="A2494" s="8">
        <v>41358</v>
      </c>
      <c r="B2494" s="9" t="s">
        <v>892</v>
      </c>
      <c r="C2494" s="63"/>
      <c r="D2494" s="63">
        <v>527.5</v>
      </c>
      <c r="E2494" s="4">
        <f t="shared" si="44"/>
        <v>2090.6700000000437</v>
      </c>
    </row>
    <row r="2495" spans="1:5">
      <c r="A2495" s="8">
        <v>41358</v>
      </c>
      <c r="B2495" s="9" t="s">
        <v>892</v>
      </c>
      <c r="C2495" s="63"/>
      <c r="D2495" s="63">
        <v>264</v>
      </c>
      <c r="E2495" s="4">
        <f t="shared" si="44"/>
        <v>2354.6700000000437</v>
      </c>
    </row>
    <row r="2496" spans="1:5">
      <c r="A2496" s="8">
        <v>41358</v>
      </c>
      <c r="B2496" s="9" t="s">
        <v>1041</v>
      </c>
      <c r="C2496" s="63">
        <v>68.5</v>
      </c>
      <c r="D2496" s="63"/>
      <c r="E2496" s="4">
        <f t="shared" si="44"/>
        <v>2286.1700000000437</v>
      </c>
    </row>
    <row r="2497" spans="1:5">
      <c r="A2497" s="8">
        <v>41358</v>
      </c>
      <c r="B2497" s="9" t="s">
        <v>1507</v>
      </c>
      <c r="C2497" s="63"/>
      <c r="D2497" s="63">
        <v>790</v>
      </c>
      <c r="E2497" s="4">
        <f t="shared" si="44"/>
        <v>3076.1700000000437</v>
      </c>
    </row>
    <row r="2498" spans="1:5">
      <c r="A2498" s="8">
        <v>41366</v>
      </c>
      <c r="B2498" s="9" t="s">
        <v>821</v>
      </c>
      <c r="C2498" s="63">
        <v>63.89</v>
      </c>
      <c r="D2498" s="63"/>
      <c r="E2498" s="4">
        <f t="shared" si="44"/>
        <v>3012.2800000000439</v>
      </c>
    </row>
    <row r="2499" spans="1:5">
      <c r="A2499" s="8">
        <v>41366</v>
      </c>
      <c r="B2499" s="9" t="s">
        <v>819</v>
      </c>
      <c r="C2499" s="63">
        <v>2663.71</v>
      </c>
      <c r="D2499" s="63"/>
      <c r="E2499" s="4">
        <f t="shared" si="44"/>
        <v>348.57000000004382</v>
      </c>
    </row>
    <row r="2500" spans="1:5">
      <c r="A2500" s="8">
        <v>41366</v>
      </c>
      <c r="B2500" s="9" t="s">
        <v>820</v>
      </c>
      <c r="C2500" s="63">
        <v>215.28</v>
      </c>
      <c r="D2500" s="63"/>
      <c r="E2500" s="4">
        <f t="shared" ref="E2500:E2563" si="45">E2499-C2500+D2500</f>
        <v>133.29000000004382</v>
      </c>
    </row>
    <row r="2501" spans="1:5">
      <c r="A2501" s="8">
        <v>41366</v>
      </c>
      <c r="B2501" s="9" t="s">
        <v>299</v>
      </c>
      <c r="C2501" s="63">
        <v>148.25</v>
      </c>
      <c r="D2501" s="63"/>
      <c r="E2501" s="4">
        <f t="shared" si="45"/>
        <v>-14.959999999956182</v>
      </c>
    </row>
    <row r="2502" spans="1:5">
      <c r="A2502" s="8">
        <v>41366</v>
      </c>
      <c r="B2502" s="9" t="s">
        <v>892</v>
      </c>
      <c r="C2502" s="63"/>
      <c r="D2502" s="63">
        <v>711</v>
      </c>
      <c r="E2502" s="4">
        <f t="shared" si="45"/>
        <v>696.04000000004385</v>
      </c>
    </row>
    <row r="2503" spans="1:5">
      <c r="A2503" s="8">
        <v>41366</v>
      </c>
      <c r="B2503" s="9" t="s">
        <v>892</v>
      </c>
      <c r="C2503" s="63"/>
      <c r="D2503" s="63">
        <v>88.5</v>
      </c>
      <c r="E2503" s="4">
        <f t="shared" si="45"/>
        <v>784.54000000004385</v>
      </c>
    </row>
    <row r="2504" spans="1:5">
      <c r="A2504" s="8">
        <v>41368</v>
      </c>
      <c r="B2504" s="9" t="s">
        <v>822</v>
      </c>
      <c r="C2504" s="63">
        <v>360</v>
      </c>
      <c r="D2504" s="63"/>
      <c r="E2504" s="4">
        <f t="shared" si="45"/>
        <v>424.54000000004385</v>
      </c>
    </row>
    <row r="2505" spans="1:5">
      <c r="A2505" s="8">
        <v>41368</v>
      </c>
      <c r="B2505" s="9" t="s">
        <v>302</v>
      </c>
      <c r="C2505" s="63">
        <v>567.96</v>
      </c>
      <c r="D2505" s="63"/>
      <c r="E2505" s="4">
        <f t="shared" si="45"/>
        <v>-143.41999999995619</v>
      </c>
    </row>
    <row r="2506" spans="1:5">
      <c r="A2506" s="8">
        <v>41369</v>
      </c>
      <c r="B2506" s="9" t="s">
        <v>318</v>
      </c>
      <c r="C2506" s="63">
        <v>205</v>
      </c>
      <c r="D2506" s="63"/>
      <c r="E2506" s="4">
        <f t="shared" si="45"/>
        <v>-348.41999999995619</v>
      </c>
    </row>
    <row r="2507" spans="1:5">
      <c r="A2507" s="8">
        <v>41372</v>
      </c>
      <c r="B2507" s="9" t="s">
        <v>143</v>
      </c>
      <c r="C2507" s="63">
        <v>66.11</v>
      </c>
      <c r="D2507" s="63"/>
      <c r="E2507" s="4">
        <f t="shared" si="45"/>
        <v>-414.5299999999562</v>
      </c>
    </row>
    <row r="2508" spans="1:5">
      <c r="A2508" s="8">
        <v>41372</v>
      </c>
      <c r="B2508" s="9" t="s">
        <v>314</v>
      </c>
      <c r="C2508" s="63">
        <v>800</v>
      </c>
      <c r="D2508" s="63"/>
      <c r="E2508" s="4">
        <f t="shared" si="45"/>
        <v>-1214.5299999999561</v>
      </c>
    </row>
    <row r="2509" spans="1:5">
      <c r="A2509" s="8">
        <v>41372</v>
      </c>
      <c r="B2509" s="9" t="s">
        <v>892</v>
      </c>
      <c r="C2509" s="63"/>
      <c r="D2509" s="63">
        <v>1591</v>
      </c>
      <c r="E2509" s="4">
        <f t="shared" si="45"/>
        <v>376.47000000004391</v>
      </c>
    </row>
    <row r="2510" spans="1:5">
      <c r="A2510" s="8">
        <v>41372</v>
      </c>
      <c r="B2510" s="9" t="s">
        <v>1040</v>
      </c>
      <c r="C2510" s="63"/>
      <c r="D2510" s="63">
        <v>170</v>
      </c>
      <c r="E2510" s="4">
        <f t="shared" si="45"/>
        <v>546.47000000004391</v>
      </c>
    </row>
    <row r="2511" spans="1:5">
      <c r="A2511" s="8">
        <v>41372</v>
      </c>
      <c r="B2511" s="9" t="s">
        <v>1040</v>
      </c>
      <c r="C2511" s="63"/>
      <c r="D2511" s="63">
        <v>20</v>
      </c>
      <c r="E2511" s="4">
        <f t="shared" si="45"/>
        <v>566.47000000004391</v>
      </c>
    </row>
    <row r="2512" spans="1:5">
      <c r="A2512" s="8">
        <v>41374</v>
      </c>
      <c r="B2512" s="9" t="s">
        <v>892</v>
      </c>
      <c r="C2512" s="63"/>
      <c r="D2512" s="63">
        <v>430</v>
      </c>
      <c r="E2512" s="4">
        <f t="shared" si="45"/>
        <v>996.47000000004391</v>
      </c>
    </row>
    <row r="2513" spans="1:5">
      <c r="A2513" s="8">
        <v>41376</v>
      </c>
      <c r="B2513" s="9" t="s">
        <v>160</v>
      </c>
      <c r="C2513" s="63">
        <v>420</v>
      </c>
      <c r="D2513" s="63"/>
      <c r="E2513" s="4">
        <f t="shared" si="45"/>
        <v>576.47000000004391</v>
      </c>
    </row>
    <row r="2514" spans="1:5">
      <c r="A2514" s="8">
        <v>41376</v>
      </c>
      <c r="B2514" s="9" t="s">
        <v>298</v>
      </c>
      <c r="C2514" s="63">
        <v>148.25</v>
      </c>
      <c r="D2514" s="63"/>
      <c r="E2514" s="4">
        <f t="shared" si="45"/>
        <v>428.22000000004391</v>
      </c>
    </row>
    <row r="2515" spans="1:5">
      <c r="A2515" s="8">
        <v>41376</v>
      </c>
      <c r="B2515" s="9" t="s">
        <v>892</v>
      </c>
      <c r="C2515" s="63"/>
      <c r="D2515" s="63">
        <v>869</v>
      </c>
      <c r="E2515" s="4">
        <f t="shared" si="45"/>
        <v>1297.2200000000439</v>
      </c>
    </row>
    <row r="2516" spans="1:5">
      <c r="A2516" s="8">
        <v>41376</v>
      </c>
      <c r="B2516" s="9" t="s">
        <v>892</v>
      </c>
      <c r="C2516" s="63"/>
      <c r="D2516" s="63">
        <v>281</v>
      </c>
      <c r="E2516" s="4">
        <f t="shared" si="45"/>
        <v>1578.2200000000439</v>
      </c>
    </row>
    <row r="2517" spans="1:5">
      <c r="A2517" s="8">
        <v>41377</v>
      </c>
      <c r="B2517" s="9" t="s">
        <v>892</v>
      </c>
      <c r="C2517" s="63"/>
      <c r="D2517" s="63">
        <v>796</v>
      </c>
      <c r="E2517" s="4">
        <f t="shared" si="45"/>
        <v>2374.2200000000439</v>
      </c>
    </row>
    <row r="2518" spans="1:5">
      <c r="A2518" s="8">
        <v>41379</v>
      </c>
      <c r="B2518" s="9" t="s">
        <v>823</v>
      </c>
      <c r="C2518" s="63">
        <v>94.39</v>
      </c>
      <c r="D2518" s="63"/>
      <c r="E2518" s="4">
        <f t="shared" si="45"/>
        <v>2279.830000000044</v>
      </c>
    </row>
    <row r="2519" spans="1:5">
      <c r="A2519" s="8">
        <v>41379</v>
      </c>
      <c r="B2519" s="9" t="s">
        <v>309</v>
      </c>
      <c r="C2519" s="63">
        <v>108</v>
      </c>
      <c r="D2519" s="63"/>
      <c r="E2519" s="4">
        <f t="shared" si="45"/>
        <v>2171.830000000044</v>
      </c>
    </row>
    <row r="2520" spans="1:5">
      <c r="A2520" s="8">
        <v>41379</v>
      </c>
      <c r="B2520" s="9" t="s">
        <v>311</v>
      </c>
      <c r="C2520" s="63">
        <v>44.06</v>
      </c>
      <c r="D2520" s="63"/>
      <c r="E2520" s="4">
        <f t="shared" si="45"/>
        <v>2127.7700000000441</v>
      </c>
    </row>
    <row r="2521" spans="1:5">
      <c r="A2521" s="8">
        <v>41379</v>
      </c>
      <c r="B2521" s="9" t="s">
        <v>1623</v>
      </c>
      <c r="C2521" s="63">
        <v>300</v>
      </c>
      <c r="D2521" s="63"/>
      <c r="E2521" s="4">
        <f t="shared" si="45"/>
        <v>1827.7700000000441</v>
      </c>
    </row>
    <row r="2522" spans="1:5">
      <c r="A2522" s="8">
        <v>41379</v>
      </c>
      <c r="B2522" s="9" t="s">
        <v>1625</v>
      </c>
      <c r="C2522" s="63">
        <v>34.97</v>
      </c>
      <c r="D2522" s="63"/>
      <c r="E2522" s="4">
        <f t="shared" si="45"/>
        <v>1792.8000000000441</v>
      </c>
    </row>
    <row r="2523" spans="1:5">
      <c r="A2523" s="8">
        <v>41379</v>
      </c>
      <c r="B2523" s="9" t="s">
        <v>1633</v>
      </c>
      <c r="C2523" s="63">
        <v>86</v>
      </c>
      <c r="D2523" s="63"/>
      <c r="E2523" s="4">
        <f t="shared" si="45"/>
        <v>1706.8000000000441</v>
      </c>
    </row>
    <row r="2524" spans="1:5">
      <c r="A2524" s="8">
        <v>41379</v>
      </c>
      <c r="B2524" s="9" t="s">
        <v>1067</v>
      </c>
      <c r="C2524" s="63">
        <v>450</v>
      </c>
      <c r="D2524" s="63"/>
      <c r="E2524" s="4">
        <f t="shared" si="45"/>
        <v>1256.8000000000441</v>
      </c>
    </row>
    <row r="2525" spans="1:5">
      <c r="A2525" s="8">
        <v>41381</v>
      </c>
      <c r="B2525" s="9" t="s">
        <v>815</v>
      </c>
      <c r="C2525" s="63">
        <v>28.36</v>
      </c>
      <c r="D2525" s="63"/>
      <c r="E2525" s="4">
        <f t="shared" si="45"/>
        <v>1228.4400000000442</v>
      </c>
    </row>
    <row r="2526" spans="1:5">
      <c r="A2526" s="8">
        <v>41382</v>
      </c>
      <c r="B2526" s="9" t="s">
        <v>1492</v>
      </c>
      <c r="C2526" s="63"/>
      <c r="D2526" s="63">
        <v>240</v>
      </c>
      <c r="E2526" s="4">
        <f t="shared" si="45"/>
        <v>1468.4400000000442</v>
      </c>
    </row>
    <row r="2527" spans="1:5">
      <c r="A2527" s="8">
        <v>41382</v>
      </c>
      <c r="B2527" s="9" t="s">
        <v>892</v>
      </c>
      <c r="C2527" s="63"/>
      <c r="D2527" s="63">
        <v>240</v>
      </c>
      <c r="E2527" s="4">
        <f t="shared" si="45"/>
        <v>1708.4400000000442</v>
      </c>
    </row>
    <row r="2528" spans="1:5">
      <c r="A2528" s="8">
        <v>41382</v>
      </c>
      <c r="B2528" s="9" t="s">
        <v>1040</v>
      </c>
      <c r="C2528" s="63"/>
      <c r="D2528" s="63">
        <v>100</v>
      </c>
      <c r="E2528" s="4">
        <f t="shared" si="45"/>
        <v>1808.4400000000442</v>
      </c>
    </row>
    <row r="2529" spans="1:5">
      <c r="A2529" s="8">
        <v>41383</v>
      </c>
      <c r="B2529" s="9" t="s">
        <v>315</v>
      </c>
      <c r="C2529" s="63">
        <v>28.23</v>
      </c>
      <c r="D2529" s="63"/>
      <c r="E2529" s="4">
        <f t="shared" si="45"/>
        <v>1780.2100000000441</v>
      </c>
    </row>
    <row r="2530" spans="1:5">
      <c r="A2530" s="8">
        <v>41386</v>
      </c>
      <c r="B2530" s="9" t="s">
        <v>316</v>
      </c>
      <c r="C2530" s="63">
        <v>94</v>
      </c>
      <c r="D2530" s="63"/>
      <c r="E2530" s="4">
        <f t="shared" si="45"/>
        <v>1686.2100000000441</v>
      </c>
    </row>
    <row r="2531" spans="1:5">
      <c r="A2531" s="8">
        <v>41387</v>
      </c>
      <c r="B2531" s="9" t="s">
        <v>1492</v>
      </c>
      <c r="C2531" s="63"/>
      <c r="D2531" s="63">
        <v>244.6</v>
      </c>
      <c r="E2531" s="4">
        <f t="shared" si="45"/>
        <v>1930.8100000000441</v>
      </c>
    </row>
    <row r="2532" spans="1:5">
      <c r="A2532" s="8">
        <v>41388</v>
      </c>
      <c r="B2532" s="9" t="s">
        <v>310</v>
      </c>
      <c r="C2532" s="63">
        <v>237.51</v>
      </c>
      <c r="D2532" s="63"/>
      <c r="E2532" s="4">
        <f t="shared" si="45"/>
        <v>1693.3000000000441</v>
      </c>
    </row>
    <row r="2533" spans="1:5">
      <c r="A2533" s="8">
        <v>41388</v>
      </c>
      <c r="B2533" s="9" t="s">
        <v>892</v>
      </c>
      <c r="C2533" s="63"/>
      <c r="D2533" s="63">
        <v>340</v>
      </c>
      <c r="E2533" s="4">
        <f t="shared" si="45"/>
        <v>2033.3000000000441</v>
      </c>
    </row>
    <row r="2534" spans="1:5">
      <c r="A2534" s="8">
        <v>41388</v>
      </c>
      <c r="B2534" s="9" t="s">
        <v>892</v>
      </c>
      <c r="C2534" s="63"/>
      <c r="D2534" s="63">
        <v>236</v>
      </c>
      <c r="E2534" s="4">
        <f t="shared" si="45"/>
        <v>2269.3000000000438</v>
      </c>
    </row>
    <row r="2535" spans="1:5">
      <c r="A2535" s="8">
        <v>41388</v>
      </c>
      <c r="B2535" s="9" t="s">
        <v>892</v>
      </c>
      <c r="C2535" s="63"/>
      <c r="D2535" s="63">
        <v>120</v>
      </c>
      <c r="E2535" s="4">
        <f t="shared" si="45"/>
        <v>2389.3000000000438</v>
      </c>
    </row>
    <row r="2536" spans="1:5">
      <c r="A2536" s="8">
        <v>41389</v>
      </c>
      <c r="B2536" s="9" t="s">
        <v>1066</v>
      </c>
      <c r="C2536" s="63">
        <v>50.72</v>
      </c>
      <c r="D2536" s="63"/>
      <c r="E2536" s="4">
        <f t="shared" si="45"/>
        <v>2338.580000000044</v>
      </c>
    </row>
    <row r="2537" spans="1:5">
      <c r="A2537" s="8">
        <v>41389</v>
      </c>
      <c r="B2537" s="9" t="s">
        <v>1041</v>
      </c>
      <c r="C2537" s="63">
        <v>68.5</v>
      </c>
      <c r="D2537" s="63"/>
      <c r="E2537" s="4">
        <f t="shared" si="45"/>
        <v>2270.080000000044</v>
      </c>
    </row>
    <row r="2538" spans="1:5">
      <c r="A2538" s="8">
        <v>41392</v>
      </c>
      <c r="B2538" s="9" t="s">
        <v>313</v>
      </c>
      <c r="C2538" s="63">
        <v>89.72</v>
      </c>
      <c r="D2538" s="63"/>
      <c r="E2538" s="4">
        <f t="shared" si="45"/>
        <v>2180.3600000000442</v>
      </c>
    </row>
    <row r="2539" spans="1:5">
      <c r="A2539" s="8">
        <v>41393</v>
      </c>
      <c r="B2539" s="9" t="s">
        <v>1492</v>
      </c>
      <c r="C2539" s="63"/>
      <c r="D2539" s="63">
        <v>146</v>
      </c>
      <c r="E2539" s="4">
        <f t="shared" si="45"/>
        <v>2326.3600000000442</v>
      </c>
    </row>
    <row r="2540" spans="1:5">
      <c r="A2540" s="8">
        <v>41396</v>
      </c>
      <c r="B2540" s="9" t="s">
        <v>317</v>
      </c>
      <c r="C2540" s="63">
        <v>87.77</v>
      </c>
      <c r="D2540" s="63"/>
      <c r="E2540" s="4">
        <f t="shared" si="45"/>
        <v>2238.5900000000443</v>
      </c>
    </row>
    <row r="2541" spans="1:5">
      <c r="A2541" s="8">
        <v>41396</v>
      </c>
      <c r="B2541" s="9" t="s">
        <v>489</v>
      </c>
      <c r="C2541" s="63"/>
      <c r="D2541" s="63"/>
      <c r="E2541" s="4">
        <f t="shared" si="45"/>
        <v>2238.5900000000443</v>
      </c>
    </row>
    <row r="2542" spans="1:5">
      <c r="A2542" s="8">
        <v>41396</v>
      </c>
      <c r="B2542" s="9" t="s">
        <v>490</v>
      </c>
      <c r="C2542" s="63"/>
      <c r="D2542" s="63"/>
      <c r="E2542" s="4">
        <f t="shared" si="45"/>
        <v>2238.5900000000443</v>
      </c>
    </row>
    <row r="2543" spans="1:5">
      <c r="A2543" s="8">
        <v>41396</v>
      </c>
      <c r="B2543" s="9" t="s">
        <v>1492</v>
      </c>
      <c r="C2543" s="63"/>
      <c r="D2543" s="63">
        <v>700</v>
      </c>
      <c r="E2543" s="4">
        <f t="shared" si="45"/>
        <v>2938.5900000000443</v>
      </c>
    </row>
    <row r="2544" spans="1:5">
      <c r="A2544" s="8">
        <v>41401</v>
      </c>
      <c r="B2544" s="9" t="s">
        <v>1624</v>
      </c>
      <c r="C2544" s="63">
        <v>70.39</v>
      </c>
      <c r="D2544" s="63"/>
      <c r="E2544" s="4">
        <f t="shared" si="45"/>
        <v>2868.2000000000444</v>
      </c>
    </row>
    <row r="2545" spans="1:5">
      <c r="A2545" s="8">
        <v>41401</v>
      </c>
      <c r="B2545" s="9" t="s">
        <v>1627</v>
      </c>
      <c r="C2545" s="63">
        <v>83</v>
      </c>
      <c r="D2545" s="63"/>
      <c r="E2545" s="4">
        <f t="shared" si="45"/>
        <v>2785.2000000000444</v>
      </c>
    </row>
    <row r="2546" spans="1:5">
      <c r="A2546" s="8">
        <v>41401</v>
      </c>
      <c r="B2546" s="9" t="s">
        <v>1629</v>
      </c>
      <c r="C2546" s="63">
        <v>108.35</v>
      </c>
      <c r="D2546" s="63"/>
      <c r="E2546" s="4">
        <f t="shared" si="45"/>
        <v>2676.8500000000445</v>
      </c>
    </row>
    <row r="2547" spans="1:5">
      <c r="A2547" s="8">
        <v>41401</v>
      </c>
      <c r="B2547" s="9" t="s">
        <v>1631</v>
      </c>
      <c r="C2547" s="63">
        <v>47</v>
      </c>
      <c r="D2547" s="63"/>
      <c r="E2547" s="4">
        <f t="shared" si="45"/>
        <v>2629.8500000000445</v>
      </c>
    </row>
    <row r="2548" spans="1:5">
      <c r="A2548" s="8">
        <v>41401</v>
      </c>
      <c r="B2548" s="9" t="s">
        <v>1632</v>
      </c>
      <c r="C2548" s="63">
        <v>81.209999999999994</v>
      </c>
      <c r="D2548" s="63"/>
      <c r="E2548" s="4">
        <f t="shared" si="45"/>
        <v>2548.6400000000444</v>
      </c>
    </row>
    <row r="2549" spans="1:5">
      <c r="A2549" s="8">
        <v>41401</v>
      </c>
      <c r="B2549" s="9" t="s">
        <v>1634</v>
      </c>
      <c r="C2549" s="63">
        <v>109</v>
      </c>
      <c r="D2549" s="63"/>
      <c r="E2549" s="4">
        <f t="shared" si="45"/>
        <v>2439.6400000000444</v>
      </c>
    </row>
    <row r="2550" spans="1:5">
      <c r="A2550" s="8">
        <v>41401</v>
      </c>
      <c r="B2550" s="9" t="s">
        <v>699</v>
      </c>
      <c r="C2550" s="63">
        <v>1215</v>
      </c>
      <c r="D2550" s="63"/>
      <c r="E2550" s="4">
        <f t="shared" si="45"/>
        <v>1224.6400000000444</v>
      </c>
    </row>
    <row r="2551" spans="1:5">
      <c r="A2551" s="8">
        <v>41401</v>
      </c>
      <c r="B2551" s="9" t="s">
        <v>1492</v>
      </c>
      <c r="C2551" s="63"/>
      <c r="D2551" s="63">
        <v>31</v>
      </c>
      <c r="E2551" s="4">
        <f t="shared" si="45"/>
        <v>1255.6400000000444</v>
      </c>
    </row>
    <row r="2552" spans="1:5">
      <c r="A2552" s="8">
        <v>41401</v>
      </c>
      <c r="B2552" s="9" t="s">
        <v>1492</v>
      </c>
      <c r="C2552" s="63"/>
      <c r="D2552" s="63">
        <v>75</v>
      </c>
      <c r="E2552" s="4">
        <f t="shared" si="45"/>
        <v>1330.6400000000444</v>
      </c>
    </row>
    <row r="2553" spans="1:5">
      <c r="A2553" s="8">
        <v>41401</v>
      </c>
      <c r="B2553" s="9" t="s">
        <v>892</v>
      </c>
      <c r="C2553" s="63"/>
      <c r="D2553" s="63">
        <v>1225.7</v>
      </c>
      <c r="E2553" s="4">
        <f t="shared" si="45"/>
        <v>2556.3400000000447</v>
      </c>
    </row>
    <row r="2554" spans="1:5">
      <c r="A2554" s="8">
        <v>41404</v>
      </c>
      <c r="B2554" s="9" t="s">
        <v>161</v>
      </c>
      <c r="C2554" s="63">
        <v>420</v>
      </c>
      <c r="D2554" s="63"/>
      <c r="E2554" s="4">
        <f t="shared" si="45"/>
        <v>2136.3400000000447</v>
      </c>
    </row>
    <row r="2555" spans="1:5">
      <c r="A2555" s="8">
        <v>41404</v>
      </c>
      <c r="B2555" s="9" t="s">
        <v>704</v>
      </c>
      <c r="C2555" s="63">
        <v>800</v>
      </c>
      <c r="D2555" s="63"/>
      <c r="E2555" s="4">
        <f t="shared" si="45"/>
        <v>1336.3400000000447</v>
      </c>
    </row>
    <row r="2556" spans="1:5">
      <c r="A2556" s="8">
        <v>41404</v>
      </c>
      <c r="B2556" s="9" t="s">
        <v>1040</v>
      </c>
      <c r="C2556" s="63"/>
      <c r="D2556" s="63">
        <v>20</v>
      </c>
      <c r="E2556" s="4">
        <f t="shared" si="45"/>
        <v>1356.3400000000447</v>
      </c>
    </row>
    <row r="2557" spans="1:5">
      <c r="A2557" s="8">
        <v>41404</v>
      </c>
      <c r="B2557" s="9" t="s">
        <v>1040</v>
      </c>
      <c r="C2557" s="63"/>
      <c r="D2557" s="63">
        <v>314</v>
      </c>
      <c r="E2557" s="4">
        <f t="shared" si="45"/>
        <v>1670.3400000000447</v>
      </c>
    </row>
    <row r="2558" spans="1:5">
      <c r="A2558" s="8">
        <v>41405</v>
      </c>
      <c r="B2558" s="9" t="s">
        <v>1626</v>
      </c>
      <c r="C2558" s="63">
        <v>92.51</v>
      </c>
      <c r="D2558" s="63"/>
      <c r="E2558" s="4">
        <f t="shared" si="45"/>
        <v>1577.8300000000447</v>
      </c>
    </row>
    <row r="2559" spans="1:5">
      <c r="A2559" s="8">
        <v>41405</v>
      </c>
      <c r="B2559" s="9" t="s">
        <v>1635</v>
      </c>
      <c r="C2559" s="63">
        <v>3582.06</v>
      </c>
      <c r="D2559" s="63"/>
      <c r="E2559" s="4">
        <f t="shared" si="45"/>
        <v>-2004.2299999999552</v>
      </c>
    </row>
    <row r="2560" spans="1:5">
      <c r="A2560" s="8">
        <v>41405</v>
      </c>
      <c r="B2560" s="9" t="s">
        <v>1068</v>
      </c>
      <c r="C2560" s="63">
        <v>116.35</v>
      </c>
      <c r="D2560" s="63"/>
      <c r="E2560" s="4">
        <f t="shared" si="45"/>
        <v>-2120.5799999999554</v>
      </c>
    </row>
    <row r="2561" spans="1:18">
      <c r="A2561" s="8">
        <v>41405</v>
      </c>
      <c r="B2561" s="9" t="s">
        <v>692</v>
      </c>
      <c r="C2561" s="63">
        <v>38.78</v>
      </c>
      <c r="D2561" s="63"/>
      <c r="E2561" s="4">
        <f t="shared" si="45"/>
        <v>-2159.3599999999556</v>
      </c>
    </row>
    <row r="2562" spans="1:18">
      <c r="A2562" s="8">
        <v>41406</v>
      </c>
      <c r="B2562" s="9" t="s">
        <v>300</v>
      </c>
      <c r="C2562" s="63">
        <v>148.25</v>
      </c>
      <c r="D2562" s="63"/>
      <c r="E2562" s="4">
        <f t="shared" si="45"/>
        <v>-2307.6099999999556</v>
      </c>
    </row>
    <row r="2563" spans="1:18">
      <c r="A2563" s="8">
        <v>41407</v>
      </c>
      <c r="B2563" s="9" t="s">
        <v>1628</v>
      </c>
      <c r="C2563" s="63">
        <v>197.71</v>
      </c>
      <c r="D2563" s="63"/>
      <c r="E2563" s="4">
        <f t="shared" si="45"/>
        <v>-2505.3199999999556</v>
      </c>
    </row>
    <row r="2564" spans="1:18">
      <c r="A2564" s="8">
        <v>41407</v>
      </c>
      <c r="B2564" s="9" t="s">
        <v>696</v>
      </c>
      <c r="C2564" s="63">
        <v>300</v>
      </c>
      <c r="D2564" s="63"/>
      <c r="E2564" s="4">
        <f t="shared" ref="E2564:E2627" si="46">E2563-C2564+D2564</f>
        <v>-2805.3199999999556</v>
      </c>
    </row>
    <row r="2565" spans="1:18">
      <c r="A2565" s="8">
        <v>41407</v>
      </c>
      <c r="B2565" s="9" t="s">
        <v>892</v>
      </c>
      <c r="C2565" s="63"/>
      <c r="D2565" s="63">
        <v>4321</v>
      </c>
      <c r="E2565" s="4">
        <f t="shared" si="46"/>
        <v>1515.6800000000444</v>
      </c>
    </row>
    <row r="2566" spans="1:18">
      <c r="A2566" s="8">
        <v>41408</v>
      </c>
      <c r="B2566" s="9" t="s">
        <v>700</v>
      </c>
      <c r="C2566" s="63">
        <v>1000</v>
      </c>
      <c r="D2566" s="63"/>
      <c r="E2566" s="4">
        <f t="shared" si="46"/>
        <v>515.6800000000444</v>
      </c>
    </row>
    <row r="2567" spans="1:18">
      <c r="A2567" s="8">
        <v>41408</v>
      </c>
      <c r="B2567" s="9" t="s">
        <v>892</v>
      </c>
      <c r="C2567" s="63"/>
      <c r="D2567" s="63">
        <v>150</v>
      </c>
      <c r="E2567" s="4">
        <f t="shared" si="46"/>
        <v>665.6800000000444</v>
      </c>
    </row>
    <row r="2568" spans="1:18">
      <c r="A2568" s="8">
        <v>41409</v>
      </c>
      <c r="B2568" s="9" t="s">
        <v>1630</v>
      </c>
      <c r="C2568" s="63">
        <v>577.41999999999996</v>
      </c>
      <c r="D2568" s="63"/>
      <c r="E2568" s="4">
        <f t="shared" si="46"/>
        <v>88.260000000044442</v>
      </c>
    </row>
    <row r="2569" spans="1:18">
      <c r="A2569" s="8">
        <v>41409</v>
      </c>
      <c r="B2569" s="9" t="s">
        <v>1069</v>
      </c>
      <c r="C2569" s="63">
        <v>399.1</v>
      </c>
      <c r="D2569" s="63"/>
      <c r="E2569" s="4">
        <f t="shared" si="46"/>
        <v>-310.83999999995558</v>
      </c>
    </row>
    <row r="2570" spans="1:18">
      <c r="A2570" s="8">
        <v>41409</v>
      </c>
      <c r="B2570" s="9" t="s">
        <v>1492</v>
      </c>
      <c r="C2570" s="63"/>
      <c r="D2570" s="63">
        <v>314</v>
      </c>
      <c r="E2570" s="4">
        <f t="shared" si="46"/>
        <v>3.1600000000444197</v>
      </c>
    </row>
    <row r="2571" spans="1:18">
      <c r="A2571" s="8">
        <v>41410</v>
      </c>
      <c r="B2571" s="9" t="s">
        <v>1492</v>
      </c>
      <c r="C2571" s="63"/>
      <c r="D2571" s="63">
        <v>388.15</v>
      </c>
      <c r="E2571" s="4">
        <f t="shared" si="46"/>
        <v>391.3100000000444</v>
      </c>
    </row>
    <row r="2572" spans="1:18">
      <c r="A2572" s="8">
        <v>41410</v>
      </c>
      <c r="B2572" s="9" t="s">
        <v>892</v>
      </c>
      <c r="C2572" s="63"/>
      <c r="D2572" s="63">
        <v>410</v>
      </c>
      <c r="E2572" s="4">
        <f t="shared" si="46"/>
        <v>801.3100000000444</v>
      </c>
    </row>
    <row r="2573" spans="1:18">
      <c r="A2573" s="8">
        <v>41414</v>
      </c>
      <c r="B2573" s="9" t="s">
        <v>892</v>
      </c>
      <c r="C2573" s="63"/>
      <c r="D2573" s="63">
        <v>156</v>
      </c>
      <c r="E2573" s="4">
        <f t="shared" si="46"/>
        <v>957.3100000000444</v>
      </c>
    </row>
    <row r="2574" spans="1:18">
      <c r="A2574" s="8">
        <v>41414</v>
      </c>
      <c r="B2574" s="9" t="s">
        <v>892</v>
      </c>
      <c r="C2574" s="63"/>
      <c r="D2574" s="63">
        <v>70</v>
      </c>
      <c r="E2574" s="4">
        <f t="shared" si="46"/>
        <v>1027.3100000000445</v>
      </c>
    </row>
    <row r="2575" spans="1:18">
      <c r="A2575" s="8">
        <v>41415</v>
      </c>
      <c r="B2575" s="9" t="s">
        <v>488</v>
      </c>
      <c r="C2575" s="63">
        <v>75.680000000000007</v>
      </c>
      <c r="D2575" s="63"/>
      <c r="E2575" s="4">
        <f t="shared" si="46"/>
        <v>951.63000000004445</v>
      </c>
    </row>
    <row r="2576" spans="1:18" s="6" customFormat="1">
      <c r="A2576" s="8">
        <v>41415</v>
      </c>
      <c r="B2576" s="9" t="s">
        <v>307</v>
      </c>
      <c r="C2576" s="63">
        <v>474</v>
      </c>
      <c r="D2576" s="63"/>
      <c r="E2576" s="4">
        <f t="shared" si="46"/>
        <v>477.63000000004445</v>
      </c>
      <c r="I2576" s="20"/>
      <c r="J2576" s="20"/>
      <c r="K2576" s="20"/>
      <c r="L2576" s="20"/>
      <c r="M2576" s="20"/>
      <c r="N2576" s="20"/>
      <c r="O2576" s="20"/>
      <c r="P2576" s="20"/>
      <c r="Q2576" s="20"/>
      <c r="R2576" s="20"/>
    </row>
    <row r="2577" spans="1:18" s="6" customFormat="1">
      <c r="A2577" s="8">
        <v>41415</v>
      </c>
      <c r="B2577" s="9" t="s">
        <v>676</v>
      </c>
      <c r="C2577" s="63">
        <v>1385.2</v>
      </c>
      <c r="D2577" s="63"/>
      <c r="E2577" s="4">
        <f t="shared" si="46"/>
        <v>-907.5699999999556</v>
      </c>
      <c r="I2577" s="20"/>
      <c r="J2577" s="20"/>
      <c r="K2577" s="20"/>
      <c r="L2577" s="20"/>
      <c r="M2577" s="20"/>
      <c r="N2577" s="20"/>
      <c r="O2577" s="20"/>
      <c r="P2577" s="20"/>
      <c r="Q2577" s="20"/>
      <c r="R2577" s="20"/>
    </row>
    <row r="2578" spans="1:18" s="6" customFormat="1">
      <c r="A2578" s="8">
        <v>41415</v>
      </c>
      <c r="B2578" s="9" t="s">
        <v>892</v>
      </c>
      <c r="C2578" s="63"/>
      <c r="D2578" s="63">
        <v>959</v>
      </c>
      <c r="E2578" s="4">
        <f t="shared" si="46"/>
        <v>51.430000000044402</v>
      </c>
      <c r="I2578" s="20"/>
      <c r="J2578" s="20"/>
      <c r="K2578" s="20"/>
      <c r="L2578" s="20"/>
      <c r="M2578" s="20"/>
      <c r="N2578" s="20"/>
      <c r="O2578" s="20"/>
      <c r="P2578" s="20"/>
      <c r="Q2578" s="20"/>
      <c r="R2578" s="20"/>
    </row>
    <row r="2579" spans="1:18" s="6" customFormat="1">
      <c r="A2579" s="8">
        <v>41417</v>
      </c>
      <c r="B2579" s="9" t="s">
        <v>1056</v>
      </c>
      <c r="C2579" s="63">
        <v>80.239999999999995</v>
      </c>
      <c r="D2579" s="63"/>
      <c r="E2579" s="4">
        <f t="shared" si="46"/>
        <v>-28.809999999955593</v>
      </c>
      <c r="I2579" s="20"/>
      <c r="J2579" s="20"/>
      <c r="K2579" s="20"/>
      <c r="L2579" s="20"/>
      <c r="M2579" s="20"/>
      <c r="N2579" s="20"/>
      <c r="O2579" s="20"/>
      <c r="P2579" s="20"/>
      <c r="Q2579" s="20"/>
      <c r="R2579" s="20"/>
    </row>
    <row r="2580" spans="1:18">
      <c r="A2580" s="8">
        <v>41417</v>
      </c>
      <c r="B2580" s="9" t="s">
        <v>1492</v>
      </c>
      <c r="C2580" s="63"/>
      <c r="D2580" s="63">
        <v>395.5</v>
      </c>
      <c r="E2580" s="4">
        <f t="shared" si="46"/>
        <v>366.69000000004439</v>
      </c>
    </row>
    <row r="2581" spans="1:18">
      <c r="A2581" s="8">
        <v>41418</v>
      </c>
      <c r="B2581" s="9" t="s">
        <v>1492</v>
      </c>
      <c r="C2581" s="63"/>
      <c r="D2581" s="63">
        <v>299</v>
      </c>
      <c r="E2581" s="4">
        <f t="shared" si="46"/>
        <v>665.69000000004439</v>
      </c>
    </row>
    <row r="2582" spans="1:18" s="6" customFormat="1">
      <c r="A2582" s="8">
        <v>41418</v>
      </c>
      <c r="B2582" s="9" t="s">
        <v>892</v>
      </c>
      <c r="C2582" s="63"/>
      <c r="D2582" s="63">
        <v>250</v>
      </c>
      <c r="E2582" s="4">
        <f t="shared" si="46"/>
        <v>915.69000000004439</v>
      </c>
      <c r="I2582" s="20"/>
      <c r="J2582" s="20"/>
      <c r="K2582" s="20"/>
      <c r="L2582" s="20"/>
      <c r="M2582" s="20"/>
      <c r="N2582" s="20"/>
      <c r="O2582" s="20"/>
      <c r="P2582" s="20"/>
      <c r="Q2582" s="20"/>
      <c r="R2582" s="20"/>
    </row>
    <row r="2583" spans="1:18" s="6" customFormat="1">
      <c r="A2583" s="8">
        <v>41419</v>
      </c>
      <c r="B2583" s="9" t="s">
        <v>1057</v>
      </c>
      <c r="C2583" s="63">
        <v>94.71</v>
      </c>
      <c r="D2583" s="63"/>
      <c r="E2583" s="4">
        <f t="shared" si="46"/>
        <v>820.98000000004436</v>
      </c>
      <c r="I2583" s="20"/>
      <c r="J2583" s="20"/>
      <c r="K2583" s="20"/>
      <c r="L2583" s="20"/>
      <c r="M2583" s="20"/>
      <c r="N2583" s="20"/>
      <c r="O2583" s="20"/>
      <c r="P2583" s="20"/>
      <c r="Q2583" s="20"/>
      <c r="R2583" s="20"/>
    </row>
    <row r="2584" spans="1:18">
      <c r="A2584" s="8">
        <v>41419</v>
      </c>
      <c r="B2584" s="9" t="s">
        <v>1041</v>
      </c>
      <c r="C2584" s="63">
        <v>90</v>
      </c>
      <c r="D2584" s="63"/>
      <c r="E2584" s="4">
        <f t="shared" si="46"/>
        <v>730.98000000004436</v>
      </c>
    </row>
    <row r="2585" spans="1:18">
      <c r="A2585" s="8">
        <v>41421</v>
      </c>
      <c r="B2585" s="9" t="s">
        <v>695</v>
      </c>
      <c r="C2585" s="63">
        <v>197</v>
      </c>
      <c r="D2585" s="63"/>
      <c r="E2585" s="4">
        <f t="shared" si="46"/>
        <v>533.98000000004436</v>
      </c>
    </row>
    <row r="2586" spans="1:18">
      <c r="A2586" s="8">
        <v>41421</v>
      </c>
      <c r="B2586" s="9" t="s">
        <v>697</v>
      </c>
      <c r="C2586" s="63">
        <v>110</v>
      </c>
      <c r="D2586" s="63"/>
      <c r="E2586" s="4">
        <f t="shared" si="46"/>
        <v>423.98000000004436</v>
      </c>
    </row>
    <row r="2587" spans="1:18">
      <c r="A2587" s="8">
        <v>41421</v>
      </c>
      <c r="B2587" s="9" t="s">
        <v>308</v>
      </c>
      <c r="C2587" s="63">
        <v>474</v>
      </c>
      <c r="D2587" s="63"/>
      <c r="E2587" s="4">
        <f t="shared" si="46"/>
        <v>-50.019999999955644</v>
      </c>
    </row>
    <row r="2588" spans="1:18">
      <c r="A2588" s="8">
        <v>41428</v>
      </c>
      <c r="B2588" s="9" t="s">
        <v>892</v>
      </c>
      <c r="C2588" s="63"/>
      <c r="D2588" s="63">
        <v>477</v>
      </c>
      <c r="E2588" s="4">
        <f t="shared" si="46"/>
        <v>426.98000000004436</v>
      </c>
    </row>
    <row r="2589" spans="1:18" s="6" customFormat="1">
      <c r="A2589" s="8">
        <v>41429</v>
      </c>
      <c r="B2589" s="9" t="s">
        <v>698</v>
      </c>
      <c r="C2589" s="63">
        <v>181.8</v>
      </c>
      <c r="D2589" s="63"/>
      <c r="E2589" s="4">
        <f t="shared" si="46"/>
        <v>245.18000000004434</v>
      </c>
      <c r="I2589" s="20"/>
      <c r="J2589" s="20"/>
      <c r="K2589" s="20"/>
      <c r="L2589" s="20"/>
      <c r="M2589" s="20"/>
      <c r="N2589" s="20"/>
      <c r="O2589" s="20"/>
      <c r="P2589" s="20"/>
      <c r="Q2589" s="20"/>
      <c r="R2589" s="20"/>
    </row>
    <row r="2590" spans="1:18">
      <c r="A2590" s="8">
        <v>41429</v>
      </c>
      <c r="B2590" s="9" t="s">
        <v>678</v>
      </c>
      <c r="C2590" s="63">
        <v>22.14</v>
      </c>
      <c r="D2590" s="63"/>
      <c r="E2590" s="4">
        <f t="shared" si="46"/>
        <v>223.04000000004436</v>
      </c>
    </row>
    <row r="2591" spans="1:18">
      <c r="A2591" s="8">
        <v>41431</v>
      </c>
      <c r="B2591" s="9" t="s">
        <v>701</v>
      </c>
      <c r="C2591" s="63">
        <v>81</v>
      </c>
      <c r="D2591" s="63"/>
      <c r="E2591" s="4">
        <f t="shared" si="46"/>
        <v>142.04000000004436</v>
      </c>
    </row>
    <row r="2592" spans="1:18">
      <c r="A2592" s="8">
        <v>41431</v>
      </c>
      <c r="B2592" s="9" t="s">
        <v>702</v>
      </c>
      <c r="C2592" s="63">
        <v>100</v>
      </c>
      <c r="D2592" s="63"/>
      <c r="E2592" s="4">
        <f t="shared" si="46"/>
        <v>42.040000000044358</v>
      </c>
    </row>
    <row r="2593" spans="1:5">
      <c r="A2593" s="8">
        <v>41435</v>
      </c>
      <c r="B2593" s="9" t="s">
        <v>162</v>
      </c>
      <c r="C2593" s="63">
        <v>420</v>
      </c>
      <c r="D2593" s="63"/>
      <c r="E2593" s="4">
        <f t="shared" si="46"/>
        <v>-377.95999999995564</v>
      </c>
    </row>
    <row r="2594" spans="1:5">
      <c r="A2594" s="8">
        <v>41435</v>
      </c>
      <c r="B2594" s="9" t="s">
        <v>703</v>
      </c>
      <c r="C2594" s="63">
        <v>800</v>
      </c>
      <c r="D2594" s="63"/>
      <c r="E2594" s="4">
        <f t="shared" si="46"/>
        <v>-1177.9599999999557</v>
      </c>
    </row>
    <row r="2595" spans="1:5">
      <c r="A2595" s="8">
        <v>41435</v>
      </c>
      <c r="B2595" s="9" t="s">
        <v>303</v>
      </c>
      <c r="C2595" s="63">
        <v>2154.44</v>
      </c>
      <c r="D2595" s="63"/>
      <c r="E2595" s="4">
        <f t="shared" si="46"/>
        <v>-3332.399999999956</v>
      </c>
    </row>
    <row r="2596" spans="1:5">
      <c r="A2596" s="8">
        <v>41435</v>
      </c>
      <c r="B2596" s="9" t="s">
        <v>304</v>
      </c>
      <c r="C2596" s="63">
        <v>373.5</v>
      </c>
      <c r="D2596" s="63"/>
      <c r="E2596" s="4">
        <f t="shared" si="46"/>
        <v>-3705.899999999956</v>
      </c>
    </row>
    <row r="2597" spans="1:5">
      <c r="A2597" s="8">
        <v>41435</v>
      </c>
      <c r="B2597" s="9" t="s">
        <v>892</v>
      </c>
      <c r="C2597" s="63"/>
      <c r="D2597" s="63">
        <v>4218.1499999999996</v>
      </c>
      <c r="E2597" s="4">
        <f t="shared" si="46"/>
        <v>512.25000000004366</v>
      </c>
    </row>
    <row r="2598" spans="1:5">
      <c r="A2598" s="8">
        <v>41435</v>
      </c>
      <c r="B2598" s="9" t="s">
        <v>892</v>
      </c>
      <c r="C2598" s="63"/>
      <c r="D2598" s="63">
        <v>360</v>
      </c>
      <c r="E2598" s="4">
        <f t="shared" si="46"/>
        <v>872.25000000004366</v>
      </c>
    </row>
    <row r="2599" spans="1:5">
      <c r="A2599" s="8">
        <v>41435</v>
      </c>
      <c r="B2599" s="9" t="s">
        <v>1040</v>
      </c>
      <c r="C2599" s="63"/>
      <c r="D2599" s="63">
        <v>20</v>
      </c>
      <c r="E2599" s="4">
        <f t="shared" si="46"/>
        <v>892.25000000004366</v>
      </c>
    </row>
    <row r="2600" spans="1:5">
      <c r="A2600" s="8">
        <v>41436</v>
      </c>
      <c r="B2600" s="9" t="s">
        <v>305</v>
      </c>
      <c r="C2600" s="63">
        <v>294.25</v>
      </c>
      <c r="D2600" s="63"/>
      <c r="E2600" s="4">
        <f t="shared" si="46"/>
        <v>598.00000000004366</v>
      </c>
    </row>
    <row r="2601" spans="1:5">
      <c r="A2601" s="8">
        <v>41436</v>
      </c>
      <c r="B2601" s="9" t="s">
        <v>892</v>
      </c>
      <c r="C2601" s="63"/>
      <c r="D2601" s="63">
        <v>200</v>
      </c>
      <c r="E2601" s="4">
        <f t="shared" si="46"/>
        <v>798.00000000004366</v>
      </c>
    </row>
    <row r="2602" spans="1:5">
      <c r="A2602" s="8">
        <v>41437</v>
      </c>
      <c r="B2602" s="9" t="s">
        <v>306</v>
      </c>
      <c r="C2602" s="63">
        <v>46.62</v>
      </c>
      <c r="D2602" s="63"/>
      <c r="E2602" s="4">
        <f t="shared" si="46"/>
        <v>751.38000000004365</v>
      </c>
    </row>
    <row r="2603" spans="1:5">
      <c r="A2603" s="8">
        <v>41437</v>
      </c>
      <c r="B2603" s="9" t="s">
        <v>679</v>
      </c>
      <c r="C2603" s="63">
        <v>74</v>
      </c>
      <c r="D2603" s="63"/>
      <c r="E2603" s="4">
        <f t="shared" si="46"/>
        <v>677.38000000004365</v>
      </c>
    </row>
    <row r="2604" spans="1:5">
      <c r="A2604" s="8">
        <v>41438</v>
      </c>
      <c r="B2604" s="9" t="s">
        <v>674</v>
      </c>
      <c r="C2604" s="63">
        <v>300</v>
      </c>
      <c r="D2604" s="63"/>
      <c r="E2604" s="4">
        <f t="shared" si="46"/>
        <v>377.38000000004365</v>
      </c>
    </row>
    <row r="2605" spans="1:5">
      <c r="A2605" s="8">
        <v>41439</v>
      </c>
      <c r="B2605" s="9" t="s">
        <v>892</v>
      </c>
      <c r="C2605" s="63"/>
      <c r="D2605" s="63">
        <v>959</v>
      </c>
      <c r="E2605" s="4">
        <f t="shared" si="46"/>
        <v>1336.3800000000438</v>
      </c>
    </row>
    <row r="2606" spans="1:5">
      <c r="A2606" s="8">
        <v>41442</v>
      </c>
      <c r="B2606" s="9" t="s">
        <v>301</v>
      </c>
      <c r="C2606" s="63">
        <v>148.25</v>
      </c>
      <c r="D2606" s="63"/>
      <c r="E2606" s="4">
        <f t="shared" si="46"/>
        <v>1188.1300000000438</v>
      </c>
    </row>
    <row r="2607" spans="1:5">
      <c r="A2607" s="8">
        <v>41442</v>
      </c>
      <c r="B2607" s="9" t="s">
        <v>682</v>
      </c>
      <c r="C2607" s="63">
        <v>108</v>
      </c>
      <c r="D2607" s="63"/>
      <c r="E2607" s="4">
        <f t="shared" si="46"/>
        <v>1080.1300000000438</v>
      </c>
    </row>
    <row r="2608" spans="1:5">
      <c r="A2608" s="8">
        <v>41442</v>
      </c>
      <c r="B2608" s="9" t="s">
        <v>1276</v>
      </c>
      <c r="C2608" s="63">
        <v>800</v>
      </c>
      <c r="D2608" s="63"/>
      <c r="E2608" s="4">
        <f t="shared" si="46"/>
        <v>280.13000000004376</v>
      </c>
    </row>
    <row r="2609" spans="1:18">
      <c r="A2609" s="8">
        <v>41442</v>
      </c>
      <c r="B2609" s="9" t="s">
        <v>892</v>
      </c>
      <c r="C2609" s="63"/>
      <c r="D2609" s="63">
        <v>364.45</v>
      </c>
      <c r="E2609" s="4">
        <f t="shared" si="46"/>
        <v>644.58000000004381</v>
      </c>
    </row>
    <row r="2610" spans="1:18">
      <c r="A2610" s="8">
        <v>41445</v>
      </c>
      <c r="B2610" s="9" t="s">
        <v>1265</v>
      </c>
      <c r="C2610" s="63">
        <v>0</v>
      </c>
      <c r="D2610" s="63"/>
      <c r="E2610" s="4">
        <f t="shared" si="46"/>
        <v>644.58000000004381</v>
      </c>
    </row>
    <row r="2611" spans="1:18">
      <c r="A2611" s="8">
        <v>41445</v>
      </c>
      <c r="B2611" s="9" t="s">
        <v>1266</v>
      </c>
      <c r="C2611" s="63">
        <v>0</v>
      </c>
      <c r="D2611" s="63"/>
      <c r="E2611" s="4">
        <f t="shared" si="46"/>
        <v>644.58000000004381</v>
      </c>
    </row>
    <row r="2612" spans="1:18" s="6" customFormat="1">
      <c r="A2612" s="8">
        <v>41445</v>
      </c>
      <c r="B2612" s="9" t="s">
        <v>1273</v>
      </c>
      <c r="C2612" s="63">
        <v>0</v>
      </c>
      <c r="D2612" s="63"/>
      <c r="E2612" s="4">
        <f t="shared" si="46"/>
        <v>644.58000000004381</v>
      </c>
      <c r="I2612" s="20"/>
      <c r="J2612" s="20"/>
      <c r="K2612" s="20"/>
      <c r="L2612" s="20"/>
      <c r="M2612" s="20"/>
      <c r="N2612" s="20"/>
      <c r="O2612" s="20"/>
      <c r="P2612" s="20"/>
      <c r="Q2612" s="20"/>
      <c r="R2612" s="20"/>
    </row>
    <row r="2613" spans="1:18" s="6" customFormat="1">
      <c r="A2613" s="8">
        <v>41445</v>
      </c>
      <c r="B2613" s="9" t="s">
        <v>130</v>
      </c>
      <c r="C2613" s="63">
        <v>350</v>
      </c>
      <c r="D2613" s="63"/>
      <c r="E2613" s="4">
        <f t="shared" si="46"/>
        <v>294.58000000004381</v>
      </c>
      <c r="I2613" s="20"/>
      <c r="J2613" s="20"/>
      <c r="K2613" s="20"/>
      <c r="L2613" s="20"/>
      <c r="M2613" s="20"/>
      <c r="N2613" s="20"/>
      <c r="O2613" s="20"/>
      <c r="P2613" s="20"/>
      <c r="Q2613" s="20"/>
      <c r="R2613" s="20"/>
    </row>
    <row r="2614" spans="1:18" s="6" customFormat="1">
      <c r="A2614" s="8">
        <v>41445</v>
      </c>
      <c r="B2614" s="9" t="s">
        <v>1392</v>
      </c>
      <c r="C2614" s="63">
        <v>1385.2</v>
      </c>
      <c r="D2614" s="63"/>
      <c r="E2614" s="4">
        <f t="shared" si="46"/>
        <v>-1090.6199999999562</v>
      </c>
      <c r="I2614" s="20"/>
      <c r="J2614" s="20"/>
      <c r="K2614" s="20"/>
      <c r="L2614" s="20"/>
      <c r="M2614" s="20"/>
      <c r="N2614" s="20"/>
      <c r="O2614" s="20"/>
      <c r="P2614" s="20"/>
      <c r="Q2614" s="20"/>
      <c r="R2614" s="20"/>
    </row>
    <row r="2615" spans="1:18" s="6" customFormat="1">
      <c r="A2615" s="8">
        <v>41445</v>
      </c>
      <c r="B2615" s="9" t="s">
        <v>1492</v>
      </c>
      <c r="C2615" s="63"/>
      <c r="D2615" s="63">
        <v>420</v>
      </c>
      <c r="E2615" s="4">
        <f t="shared" si="46"/>
        <v>-670.61999999995624</v>
      </c>
      <c r="I2615" s="20"/>
      <c r="J2615" s="20"/>
      <c r="K2615" s="20"/>
      <c r="L2615" s="20"/>
      <c r="M2615" s="20"/>
      <c r="N2615" s="20"/>
      <c r="O2615" s="20"/>
      <c r="P2615" s="20"/>
      <c r="Q2615" s="20"/>
      <c r="R2615" s="20"/>
    </row>
    <row r="2616" spans="1:18" s="6" customFormat="1">
      <c r="A2616" s="8">
        <v>41445</v>
      </c>
      <c r="B2616" s="9" t="s">
        <v>892</v>
      </c>
      <c r="C2616" s="63"/>
      <c r="D2616" s="63">
        <v>907</v>
      </c>
      <c r="E2616" s="4">
        <f t="shared" si="46"/>
        <v>236.38000000004376</v>
      </c>
      <c r="I2616" s="20"/>
      <c r="J2616" s="20"/>
      <c r="K2616" s="20"/>
      <c r="L2616" s="20"/>
      <c r="M2616" s="20"/>
      <c r="N2616" s="20"/>
      <c r="O2616" s="20"/>
      <c r="P2616" s="20"/>
      <c r="Q2616" s="20"/>
      <c r="R2616" s="20"/>
    </row>
    <row r="2617" spans="1:18" s="6" customFormat="1">
      <c r="A2617" s="8">
        <v>41446</v>
      </c>
      <c r="B2617" s="9" t="s">
        <v>660</v>
      </c>
      <c r="C2617" s="63">
        <v>45</v>
      </c>
      <c r="D2617" s="63"/>
      <c r="E2617" s="4">
        <f t="shared" si="46"/>
        <v>191.38000000004376</v>
      </c>
      <c r="I2617" s="20"/>
      <c r="J2617" s="20"/>
      <c r="K2617" s="20"/>
      <c r="L2617" s="20"/>
      <c r="M2617" s="20"/>
      <c r="N2617" s="20"/>
      <c r="O2617" s="20"/>
      <c r="P2617" s="20"/>
      <c r="Q2617" s="20"/>
      <c r="R2617" s="20"/>
    </row>
    <row r="2618" spans="1:18" s="6" customFormat="1">
      <c r="A2618" s="8">
        <v>41449</v>
      </c>
      <c r="B2618" s="9" t="s">
        <v>1492</v>
      </c>
      <c r="C2618" s="63"/>
      <c r="D2618" s="63">
        <v>23</v>
      </c>
      <c r="E2618" s="4">
        <f t="shared" si="46"/>
        <v>214.38000000004376</v>
      </c>
      <c r="I2618" s="20"/>
      <c r="J2618" s="20"/>
      <c r="K2618" s="20"/>
      <c r="L2618" s="20"/>
      <c r="M2618" s="20"/>
      <c r="N2618" s="20"/>
      <c r="O2618" s="20"/>
      <c r="P2618" s="20"/>
      <c r="Q2618" s="20"/>
      <c r="R2618" s="20"/>
    </row>
    <row r="2619" spans="1:18" s="6" customFormat="1">
      <c r="A2619" s="8">
        <v>41450</v>
      </c>
      <c r="B2619" s="9" t="s">
        <v>1274</v>
      </c>
      <c r="C2619" s="63">
        <v>71.77</v>
      </c>
      <c r="D2619" s="63"/>
      <c r="E2619" s="4">
        <f t="shared" si="46"/>
        <v>142.61000000004378</v>
      </c>
      <c r="I2619" s="20"/>
      <c r="J2619" s="20"/>
      <c r="K2619" s="20"/>
      <c r="L2619" s="20"/>
      <c r="M2619" s="20"/>
      <c r="N2619" s="20"/>
      <c r="O2619" s="20"/>
      <c r="P2619" s="20"/>
      <c r="Q2619" s="20"/>
      <c r="R2619" s="20"/>
    </row>
    <row r="2620" spans="1:18" s="6" customFormat="1">
      <c r="A2620" s="8">
        <v>41450</v>
      </c>
      <c r="B2620" s="9" t="s">
        <v>1041</v>
      </c>
      <c r="C2620" s="63">
        <v>68.5</v>
      </c>
      <c r="D2620" s="63"/>
      <c r="E2620" s="4">
        <f t="shared" si="46"/>
        <v>74.110000000043783</v>
      </c>
      <c r="I2620" s="20"/>
      <c r="J2620" s="20"/>
      <c r="K2620" s="20"/>
      <c r="L2620" s="20"/>
      <c r="M2620" s="20"/>
      <c r="N2620" s="20"/>
      <c r="O2620" s="20"/>
      <c r="P2620" s="20"/>
      <c r="Q2620" s="20"/>
      <c r="R2620" s="20"/>
    </row>
    <row r="2621" spans="1:18" s="6" customFormat="1">
      <c r="A2621" s="17">
        <v>41456</v>
      </c>
      <c r="B2621" s="18" t="s">
        <v>673</v>
      </c>
      <c r="C2621" s="19">
        <v>66.5</v>
      </c>
      <c r="D2621" s="19"/>
      <c r="E2621" s="4">
        <f t="shared" si="46"/>
        <v>7.6100000000437831</v>
      </c>
      <c r="I2621" s="20"/>
      <c r="J2621" s="20"/>
      <c r="K2621" s="20"/>
      <c r="L2621" s="20"/>
      <c r="M2621" s="20"/>
      <c r="N2621" s="20"/>
      <c r="O2621" s="20"/>
      <c r="P2621" s="20"/>
      <c r="Q2621" s="20"/>
      <c r="R2621" s="20"/>
    </row>
    <row r="2622" spans="1:18" s="6" customFormat="1">
      <c r="A2622" s="17">
        <v>41456</v>
      </c>
      <c r="B2622" s="18" t="s">
        <v>675</v>
      </c>
      <c r="C2622" s="19">
        <v>147.34</v>
      </c>
      <c r="D2622" s="19"/>
      <c r="E2622" s="4">
        <f t="shared" si="46"/>
        <v>-139.72999999995622</v>
      </c>
      <c r="I2622" s="20"/>
      <c r="J2622" s="20"/>
      <c r="K2622" s="20"/>
      <c r="L2622" s="20"/>
      <c r="M2622" s="20"/>
      <c r="N2622" s="20"/>
      <c r="O2622" s="20"/>
      <c r="P2622" s="20"/>
      <c r="Q2622" s="20"/>
      <c r="R2622" s="20"/>
    </row>
    <row r="2623" spans="1:18" s="6" customFormat="1">
      <c r="A2623" s="17">
        <v>41456</v>
      </c>
      <c r="B2623" s="18" t="s">
        <v>677</v>
      </c>
      <c r="C2623" s="19">
        <v>57</v>
      </c>
      <c r="D2623" s="19"/>
      <c r="E2623" s="4">
        <f t="shared" si="46"/>
        <v>-196.72999999995622</v>
      </c>
      <c r="I2623" s="20"/>
      <c r="J2623" s="20"/>
      <c r="K2623" s="20"/>
      <c r="L2623" s="20"/>
      <c r="M2623" s="20"/>
      <c r="N2623" s="20"/>
      <c r="O2623" s="20"/>
      <c r="P2623" s="20"/>
      <c r="Q2623" s="20"/>
      <c r="R2623" s="20"/>
    </row>
    <row r="2624" spans="1:18" s="6" customFormat="1">
      <c r="A2624" s="8">
        <v>41456</v>
      </c>
      <c r="B2624" s="9" t="s">
        <v>892</v>
      </c>
      <c r="C2624" s="63"/>
      <c r="D2624" s="63">
        <v>250</v>
      </c>
      <c r="E2624" s="4">
        <f t="shared" si="46"/>
        <v>53.27000000004378</v>
      </c>
      <c r="I2624" s="20"/>
      <c r="J2624" s="20"/>
      <c r="K2624" s="20"/>
      <c r="L2624" s="20"/>
      <c r="M2624" s="20"/>
      <c r="N2624" s="20"/>
      <c r="O2624" s="20"/>
      <c r="P2624" s="20"/>
      <c r="Q2624" s="20"/>
      <c r="R2624" s="20"/>
    </row>
    <row r="2625" spans="1:5">
      <c r="A2625" s="8">
        <v>41456</v>
      </c>
      <c r="B2625" s="9" t="s">
        <v>892</v>
      </c>
      <c r="C2625" s="63"/>
      <c r="D2625" s="63">
        <v>308</v>
      </c>
      <c r="E2625" s="4">
        <f t="shared" si="46"/>
        <v>361.27000000004375</v>
      </c>
    </row>
    <row r="2626" spans="1:5">
      <c r="A2626" s="8">
        <v>41457</v>
      </c>
      <c r="B2626" s="9" t="s">
        <v>684</v>
      </c>
      <c r="C2626" s="63">
        <v>65</v>
      </c>
      <c r="D2626" s="63"/>
      <c r="E2626" s="4">
        <f t="shared" si="46"/>
        <v>296.27000000004375</v>
      </c>
    </row>
    <row r="2627" spans="1:5">
      <c r="A2627" s="8">
        <v>41457</v>
      </c>
      <c r="B2627" s="9" t="s">
        <v>1492</v>
      </c>
      <c r="C2627" s="63"/>
      <c r="D2627" s="63">
        <v>216.1</v>
      </c>
      <c r="E2627" s="4">
        <f t="shared" si="46"/>
        <v>512.37000000004377</v>
      </c>
    </row>
    <row r="2628" spans="1:5">
      <c r="A2628" s="8">
        <v>41457</v>
      </c>
      <c r="B2628" s="9" t="s">
        <v>1492</v>
      </c>
      <c r="C2628" s="63"/>
      <c r="D2628" s="63">
        <v>180</v>
      </c>
      <c r="E2628" s="4">
        <f t="shared" ref="E2628:E2691" si="47">E2627-C2628+D2628</f>
        <v>692.37000000004377</v>
      </c>
    </row>
    <row r="2629" spans="1:5">
      <c r="A2629" s="8">
        <v>41459</v>
      </c>
      <c r="B2629" s="9" t="s">
        <v>481</v>
      </c>
      <c r="C2629" s="63">
        <v>84.33</v>
      </c>
      <c r="D2629" s="63"/>
      <c r="E2629" s="4">
        <f t="shared" si="47"/>
        <v>608.04000000004373</v>
      </c>
    </row>
    <row r="2630" spans="1:5">
      <c r="A2630" s="8">
        <v>41460</v>
      </c>
      <c r="B2630" s="9" t="s">
        <v>1268</v>
      </c>
      <c r="C2630" s="63">
        <v>82.66</v>
      </c>
      <c r="D2630" s="63"/>
      <c r="E2630" s="4">
        <f t="shared" si="47"/>
        <v>525.38000000004376</v>
      </c>
    </row>
    <row r="2631" spans="1:5">
      <c r="A2631" s="8">
        <v>41461</v>
      </c>
      <c r="B2631" s="9" t="s">
        <v>1269</v>
      </c>
      <c r="C2631" s="63">
        <v>2401.69</v>
      </c>
      <c r="D2631" s="63"/>
      <c r="E2631" s="4">
        <f t="shared" si="47"/>
        <v>-1876.3099999999563</v>
      </c>
    </row>
    <row r="2632" spans="1:5">
      <c r="A2632" s="8">
        <v>41462</v>
      </c>
      <c r="B2632" s="9" t="s">
        <v>680</v>
      </c>
      <c r="C2632" s="63">
        <v>202.65</v>
      </c>
      <c r="D2632" s="63"/>
      <c r="E2632" s="4">
        <f t="shared" si="47"/>
        <v>-2078.9599999999564</v>
      </c>
    </row>
    <row r="2633" spans="1:5">
      <c r="A2633" s="8">
        <v>41463</v>
      </c>
      <c r="B2633" s="9" t="s">
        <v>892</v>
      </c>
      <c r="C2633" s="63"/>
      <c r="D2633" s="63">
        <v>4100</v>
      </c>
      <c r="E2633" s="4">
        <f t="shared" si="47"/>
        <v>2021.0400000000436</v>
      </c>
    </row>
    <row r="2634" spans="1:5">
      <c r="A2634" s="8">
        <v>41463</v>
      </c>
      <c r="B2634" s="9" t="s">
        <v>1040</v>
      </c>
      <c r="C2634" s="63"/>
      <c r="D2634" s="63">
        <v>400</v>
      </c>
      <c r="E2634" s="4">
        <f t="shared" si="47"/>
        <v>2421.0400000000436</v>
      </c>
    </row>
    <row r="2635" spans="1:5">
      <c r="A2635" s="8">
        <v>41463</v>
      </c>
      <c r="B2635" s="9" t="s">
        <v>1040</v>
      </c>
      <c r="C2635" s="63"/>
      <c r="D2635" s="63">
        <v>18</v>
      </c>
      <c r="E2635" s="4">
        <f t="shared" si="47"/>
        <v>2439.0400000000436</v>
      </c>
    </row>
    <row r="2636" spans="1:5">
      <c r="A2636" s="8">
        <v>41463</v>
      </c>
      <c r="B2636" s="9" t="s">
        <v>1040</v>
      </c>
      <c r="C2636" s="63"/>
      <c r="D2636" s="63">
        <v>20</v>
      </c>
      <c r="E2636" s="4">
        <f t="shared" si="47"/>
        <v>2459.0400000000436</v>
      </c>
    </row>
    <row r="2637" spans="1:5">
      <c r="A2637" s="8">
        <v>41466</v>
      </c>
      <c r="B2637" s="9" t="s">
        <v>892</v>
      </c>
      <c r="C2637" s="63"/>
      <c r="D2637" s="63">
        <v>225</v>
      </c>
      <c r="E2637" s="4">
        <f t="shared" si="47"/>
        <v>2684.0400000000436</v>
      </c>
    </row>
    <row r="2638" spans="1:5">
      <c r="A2638" s="8">
        <v>41467</v>
      </c>
      <c r="B2638" s="9" t="s">
        <v>163</v>
      </c>
      <c r="C2638" s="63">
        <v>420</v>
      </c>
      <c r="D2638" s="63"/>
      <c r="E2638" s="4">
        <f t="shared" si="47"/>
        <v>2264.0400000000436</v>
      </c>
    </row>
    <row r="2639" spans="1:5">
      <c r="A2639" s="8">
        <v>41467</v>
      </c>
      <c r="B2639" s="9" t="s">
        <v>681</v>
      </c>
      <c r="C2639" s="63">
        <v>40.619999999999997</v>
      </c>
      <c r="D2639" s="63"/>
      <c r="E2639" s="4">
        <f t="shared" si="47"/>
        <v>2223.4200000000437</v>
      </c>
    </row>
    <row r="2640" spans="1:5">
      <c r="A2640" s="8">
        <v>41467</v>
      </c>
      <c r="B2640" s="9" t="s">
        <v>683</v>
      </c>
      <c r="C2640" s="63">
        <v>39.6</v>
      </c>
      <c r="D2640" s="63"/>
      <c r="E2640" s="4">
        <f t="shared" si="47"/>
        <v>2183.8200000000438</v>
      </c>
    </row>
    <row r="2641" spans="1:5">
      <c r="A2641" s="8">
        <v>41467</v>
      </c>
      <c r="B2641" s="9" t="s">
        <v>1267</v>
      </c>
      <c r="C2641" s="63">
        <v>47</v>
      </c>
      <c r="D2641" s="63"/>
      <c r="E2641" s="4">
        <f t="shared" si="47"/>
        <v>2136.8200000000438</v>
      </c>
    </row>
    <row r="2642" spans="1:5">
      <c r="A2642" s="8">
        <v>41467</v>
      </c>
      <c r="B2642" s="9" t="s">
        <v>1271</v>
      </c>
      <c r="C2642" s="63">
        <v>369</v>
      </c>
      <c r="D2642" s="63"/>
      <c r="E2642" s="4">
        <f t="shared" si="47"/>
        <v>1767.8200000000438</v>
      </c>
    </row>
    <row r="2643" spans="1:5">
      <c r="A2643" s="8">
        <v>41467</v>
      </c>
      <c r="B2643" s="9" t="s">
        <v>1272</v>
      </c>
      <c r="C2643" s="19">
        <v>182.3</v>
      </c>
      <c r="D2643" s="63"/>
      <c r="E2643" s="4">
        <f t="shared" si="47"/>
        <v>1585.5200000000439</v>
      </c>
    </row>
    <row r="2644" spans="1:5">
      <c r="A2644" s="8">
        <v>41467</v>
      </c>
      <c r="B2644" s="9" t="s">
        <v>1277</v>
      </c>
      <c r="C2644" s="63">
        <v>800</v>
      </c>
      <c r="D2644" s="63"/>
      <c r="E2644" s="4">
        <f t="shared" si="47"/>
        <v>785.52000000004386</v>
      </c>
    </row>
    <row r="2645" spans="1:5">
      <c r="A2645" s="8">
        <v>41467</v>
      </c>
      <c r="B2645" s="9" t="s">
        <v>665</v>
      </c>
      <c r="C2645" s="63">
        <v>300</v>
      </c>
      <c r="D2645" s="63"/>
      <c r="E2645" s="4">
        <f t="shared" si="47"/>
        <v>485.52000000004386</v>
      </c>
    </row>
    <row r="2646" spans="1:5">
      <c r="A2646" s="8">
        <v>41469</v>
      </c>
      <c r="B2646" s="9" t="s">
        <v>572</v>
      </c>
      <c r="C2646" s="63">
        <v>266.14</v>
      </c>
      <c r="D2646" s="63"/>
      <c r="E2646" s="4">
        <f t="shared" si="47"/>
        <v>219.38000000004388</v>
      </c>
    </row>
    <row r="2647" spans="1:5">
      <c r="A2647" s="8">
        <v>41469</v>
      </c>
      <c r="B2647" s="9" t="s">
        <v>662</v>
      </c>
      <c r="C2647" s="63">
        <v>290</v>
      </c>
      <c r="D2647" s="63"/>
      <c r="E2647" s="4">
        <f t="shared" si="47"/>
        <v>-70.619999999956121</v>
      </c>
    </row>
    <row r="2648" spans="1:5">
      <c r="A2648" s="8">
        <v>41469</v>
      </c>
      <c r="B2648" s="9" t="s">
        <v>664</v>
      </c>
      <c r="C2648" s="63">
        <v>131.5</v>
      </c>
      <c r="D2648" s="63"/>
      <c r="E2648" s="4">
        <f t="shared" si="47"/>
        <v>-202.11999999995612</v>
      </c>
    </row>
    <row r="2649" spans="1:5">
      <c r="A2649" s="8">
        <v>41470</v>
      </c>
      <c r="B2649" s="9" t="s">
        <v>1124</v>
      </c>
      <c r="C2649" s="63">
        <v>100</v>
      </c>
      <c r="D2649" s="63"/>
      <c r="E2649" s="4">
        <f t="shared" si="47"/>
        <v>-302.11999999995612</v>
      </c>
    </row>
    <row r="2650" spans="1:5">
      <c r="A2650" s="8">
        <v>41470</v>
      </c>
      <c r="B2650" s="9" t="s">
        <v>1492</v>
      </c>
      <c r="C2650" s="63"/>
      <c r="D2650" s="63">
        <v>678.41</v>
      </c>
      <c r="E2650" s="4">
        <f t="shared" si="47"/>
        <v>376.29000000004385</v>
      </c>
    </row>
    <row r="2651" spans="1:5">
      <c r="A2651" s="8">
        <v>41471</v>
      </c>
      <c r="B2651" s="9" t="s">
        <v>1270</v>
      </c>
      <c r="C2651" s="63">
        <v>73.849999999999994</v>
      </c>
      <c r="D2651" s="63"/>
      <c r="E2651" s="4">
        <f t="shared" si="47"/>
        <v>302.44000000004382</v>
      </c>
    </row>
    <row r="2652" spans="1:5">
      <c r="A2652" s="8">
        <v>41472</v>
      </c>
      <c r="B2652" s="9" t="s">
        <v>892</v>
      </c>
      <c r="C2652" s="63"/>
      <c r="D2652" s="63">
        <v>800</v>
      </c>
      <c r="E2652" s="4">
        <f t="shared" si="47"/>
        <v>1102.4400000000437</v>
      </c>
    </row>
    <row r="2653" spans="1:5">
      <c r="A2653" s="8">
        <v>41472</v>
      </c>
      <c r="B2653" s="9" t="s">
        <v>892</v>
      </c>
      <c r="C2653" s="63"/>
      <c r="D2653" s="63">
        <v>400</v>
      </c>
      <c r="E2653" s="4">
        <f t="shared" si="47"/>
        <v>1502.4400000000437</v>
      </c>
    </row>
    <row r="2654" spans="1:5">
      <c r="A2654" s="8">
        <v>41472</v>
      </c>
      <c r="B2654" s="9" t="s">
        <v>892</v>
      </c>
      <c r="C2654" s="63"/>
      <c r="D2654" s="63">
        <v>170</v>
      </c>
      <c r="E2654" s="4">
        <f t="shared" si="47"/>
        <v>1672.4400000000437</v>
      </c>
    </row>
    <row r="2655" spans="1:5">
      <c r="A2655" s="8">
        <v>41477</v>
      </c>
      <c r="B2655" s="9" t="s">
        <v>1275</v>
      </c>
      <c r="C2655" s="63">
        <v>62.81</v>
      </c>
      <c r="D2655" s="63"/>
      <c r="E2655" s="4">
        <f t="shared" si="47"/>
        <v>1609.6300000000438</v>
      </c>
    </row>
    <row r="2656" spans="1:5">
      <c r="A2656" s="8">
        <v>41477</v>
      </c>
      <c r="B2656" s="9" t="s">
        <v>661</v>
      </c>
      <c r="C2656" s="63">
        <v>45</v>
      </c>
      <c r="D2656" s="63"/>
      <c r="E2656" s="4">
        <f t="shared" si="47"/>
        <v>1564.6300000000438</v>
      </c>
    </row>
    <row r="2657" spans="1:18">
      <c r="A2657" s="8">
        <v>41477</v>
      </c>
      <c r="B2657" s="9" t="s">
        <v>1236</v>
      </c>
      <c r="C2657" s="63">
        <v>1385.2</v>
      </c>
      <c r="D2657" s="63"/>
      <c r="E2657" s="4">
        <f t="shared" si="47"/>
        <v>179.43000000004372</v>
      </c>
    </row>
    <row r="2658" spans="1:18">
      <c r="A2658" s="8">
        <v>41477</v>
      </c>
      <c r="B2658" s="9" t="s">
        <v>1492</v>
      </c>
      <c r="C2658" s="63"/>
      <c r="D2658" s="63">
        <v>486</v>
      </c>
      <c r="E2658" s="4">
        <f t="shared" si="47"/>
        <v>665.43000000004372</v>
      </c>
    </row>
    <row r="2659" spans="1:18">
      <c r="A2659" s="8">
        <v>41477</v>
      </c>
      <c r="B2659" s="9" t="s">
        <v>892</v>
      </c>
      <c r="C2659" s="63"/>
      <c r="D2659" s="63">
        <v>1305</v>
      </c>
      <c r="E2659" s="4">
        <f t="shared" si="47"/>
        <v>1970.4300000000437</v>
      </c>
    </row>
    <row r="2660" spans="1:18">
      <c r="A2660" s="8">
        <v>41479</v>
      </c>
      <c r="B2660" s="9" t="s">
        <v>663</v>
      </c>
      <c r="C2660" s="63">
        <v>581.19000000000005</v>
      </c>
      <c r="D2660" s="63"/>
      <c r="E2660" s="4">
        <f t="shared" si="47"/>
        <v>1389.2400000000437</v>
      </c>
    </row>
    <row r="2661" spans="1:18">
      <c r="A2661" s="8">
        <v>41480</v>
      </c>
      <c r="B2661" s="9" t="s">
        <v>658</v>
      </c>
      <c r="C2661" s="63">
        <v>60</v>
      </c>
      <c r="D2661" s="63"/>
      <c r="E2661" s="4">
        <f t="shared" si="47"/>
        <v>1329.2400000000437</v>
      </c>
    </row>
    <row r="2662" spans="1:18">
      <c r="A2662" s="8">
        <v>41480</v>
      </c>
      <c r="B2662" s="9" t="s">
        <v>668</v>
      </c>
      <c r="C2662" s="63">
        <v>129</v>
      </c>
      <c r="D2662" s="63"/>
      <c r="E2662" s="4">
        <f t="shared" si="47"/>
        <v>1200.2400000000437</v>
      </c>
    </row>
    <row r="2663" spans="1:18">
      <c r="A2663" s="8">
        <v>41480</v>
      </c>
      <c r="B2663" s="9" t="s">
        <v>1041</v>
      </c>
      <c r="C2663" s="63">
        <v>86.5</v>
      </c>
      <c r="D2663" s="63"/>
      <c r="E2663" s="4">
        <f t="shared" si="47"/>
        <v>1113.7400000000437</v>
      </c>
    </row>
    <row r="2664" spans="1:18">
      <c r="A2664" s="8">
        <v>41482</v>
      </c>
      <c r="B2664" s="9" t="s">
        <v>670</v>
      </c>
      <c r="C2664" s="63">
        <v>68</v>
      </c>
      <c r="D2664" s="63"/>
      <c r="E2664" s="4">
        <f t="shared" si="47"/>
        <v>1045.7400000000437</v>
      </c>
    </row>
    <row r="2665" spans="1:18">
      <c r="A2665" s="8">
        <v>41483</v>
      </c>
      <c r="B2665" s="9" t="s">
        <v>671</v>
      </c>
      <c r="C2665" s="63">
        <v>67</v>
      </c>
      <c r="D2665" s="63"/>
      <c r="E2665" s="4">
        <f t="shared" si="47"/>
        <v>978.74000000004366</v>
      </c>
    </row>
    <row r="2666" spans="1:18">
      <c r="A2666" s="8">
        <v>41485</v>
      </c>
      <c r="B2666" s="9" t="s">
        <v>1119</v>
      </c>
      <c r="C2666" s="63">
        <v>175</v>
      </c>
      <c r="D2666" s="63"/>
      <c r="E2666" s="4">
        <f t="shared" si="47"/>
        <v>803.74000000004366</v>
      </c>
    </row>
    <row r="2667" spans="1:18">
      <c r="A2667" s="8">
        <v>41485</v>
      </c>
      <c r="B2667" s="9" t="s">
        <v>753</v>
      </c>
      <c r="C2667" s="63"/>
      <c r="D2667" s="63"/>
      <c r="E2667" s="4">
        <f t="shared" si="47"/>
        <v>803.74000000004366</v>
      </c>
    </row>
    <row r="2668" spans="1:18">
      <c r="A2668" s="8">
        <v>41485</v>
      </c>
      <c r="B2668" s="9" t="s">
        <v>1492</v>
      </c>
      <c r="C2668" s="63"/>
      <c r="D2668" s="63">
        <v>100</v>
      </c>
      <c r="E2668" s="4">
        <f t="shared" si="47"/>
        <v>903.74000000004366</v>
      </c>
    </row>
    <row r="2669" spans="1:18">
      <c r="A2669" s="8">
        <v>41487</v>
      </c>
      <c r="B2669" s="9" t="s">
        <v>750</v>
      </c>
      <c r="C2669" s="63">
        <v>76</v>
      </c>
      <c r="D2669" s="63"/>
      <c r="E2669" s="4">
        <f t="shared" si="47"/>
        <v>827.74000000004366</v>
      </c>
    </row>
    <row r="2670" spans="1:18" s="6" customFormat="1">
      <c r="A2670" s="8">
        <v>41487</v>
      </c>
      <c r="B2670" s="9" t="s">
        <v>892</v>
      </c>
      <c r="C2670" s="63"/>
      <c r="D2670" s="63">
        <v>1069</v>
      </c>
      <c r="E2670" s="4">
        <f t="shared" si="47"/>
        <v>1896.7400000000437</v>
      </c>
      <c r="I2670" s="20"/>
      <c r="J2670" s="20"/>
      <c r="K2670" s="20"/>
      <c r="L2670" s="20"/>
      <c r="M2670" s="20"/>
      <c r="N2670" s="20"/>
      <c r="O2670" s="20"/>
      <c r="P2670" s="20"/>
      <c r="Q2670" s="20"/>
      <c r="R2670" s="20"/>
    </row>
    <row r="2671" spans="1:18" s="6" customFormat="1">
      <c r="A2671" s="8">
        <v>41488</v>
      </c>
      <c r="B2671" s="9" t="s">
        <v>892</v>
      </c>
      <c r="C2671" s="63"/>
      <c r="D2671" s="63">
        <v>805</v>
      </c>
      <c r="E2671" s="4">
        <f t="shared" si="47"/>
        <v>2701.7400000000434</v>
      </c>
      <c r="I2671" s="20"/>
      <c r="J2671" s="20"/>
      <c r="K2671" s="20"/>
      <c r="L2671" s="20"/>
      <c r="M2671" s="20"/>
      <c r="N2671" s="20"/>
      <c r="O2671" s="20"/>
      <c r="P2671" s="20"/>
      <c r="Q2671" s="20"/>
      <c r="R2671" s="20"/>
    </row>
    <row r="2672" spans="1:18" s="6" customFormat="1">
      <c r="A2672" s="8">
        <v>41488</v>
      </c>
      <c r="B2672" s="9" t="s">
        <v>1040</v>
      </c>
      <c r="C2672" s="63"/>
      <c r="D2672" s="63">
        <v>400</v>
      </c>
      <c r="E2672" s="4">
        <f t="shared" si="47"/>
        <v>3101.7400000000434</v>
      </c>
      <c r="I2672" s="20"/>
      <c r="J2672" s="20"/>
      <c r="K2672" s="20"/>
      <c r="L2672" s="20"/>
      <c r="M2672" s="20"/>
      <c r="N2672" s="20"/>
      <c r="O2672" s="20"/>
      <c r="P2672" s="20"/>
      <c r="Q2672" s="20"/>
      <c r="R2672" s="20"/>
    </row>
    <row r="2673" spans="1:18" s="6" customFormat="1">
      <c r="A2673" s="8">
        <v>41489</v>
      </c>
      <c r="B2673" s="9" t="s">
        <v>1116</v>
      </c>
      <c r="C2673" s="63">
        <v>3192.43</v>
      </c>
      <c r="D2673" s="63"/>
      <c r="E2673" s="4">
        <f t="shared" si="47"/>
        <v>-90.689999999956399</v>
      </c>
      <c r="I2673" s="20"/>
      <c r="J2673" s="20"/>
      <c r="K2673" s="20"/>
      <c r="L2673" s="20"/>
      <c r="M2673" s="20"/>
      <c r="N2673" s="20"/>
      <c r="O2673" s="20"/>
      <c r="P2673" s="20"/>
      <c r="Q2673" s="20"/>
      <c r="R2673" s="20"/>
    </row>
    <row r="2674" spans="1:18" s="6" customFormat="1">
      <c r="A2674" s="8">
        <v>41489</v>
      </c>
      <c r="B2674" s="9" t="s">
        <v>666</v>
      </c>
      <c r="C2674" s="63">
        <v>174.17</v>
      </c>
      <c r="D2674" s="63"/>
      <c r="E2674" s="4">
        <f t="shared" si="47"/>
        <v>-264.85999999995636</v>
      </c>
      <c r="I2674" s="20"/>
      <c r="J2674" s="20"/>
      <c r="K2674" s="20"/>
      <c r="L2674" s="20"/>
      <c r="M2674" s="20"/>
      <c r="N2674" s="20"/>
      <c r="O2674" s="20"/>
      <c r="P2674" s="20"/>
      <c r="Q2674" s="20"/>
      <c r="R2674" s="20"/>
    </row>
    <row r="2675" spans="1:18" s="6" customFormat="1">
      <c r="A2675" s="8">
        <v>41489</v>
      </c>
      <c r="B2675" s="9" t="s">
        <v>1492</v>
      </c>
      <c r="C2675" s="63"/>
      <c r="D2675" s="63">
        <v>318</v>
      </c>
      <c r="E2675" s="4">
        <f t="shared" si="47"/>
        <v>53.140000000043642</v>
      </c>
      <c r="I2675" s="20"/>
      <c r="J2675" s="20"/>
      <c r="K2675" s="20"/>
      <c r="L2675" s="20"/>
      <c r="M2675" s="20"/>
      <c r="N2675" s="20"/>
      <c r="O2675" s="20"/>
      <c r="P2675" s="20"/>
      <c r="Q2675" s="20"/>
      <c r="R2675" s="20"/>
    </row>
    <row r="2676" spans="1:18">
      <c r="A2676" s="8">
        <v>41489</v>
      </c>
      <c r="B2676" s="9" t="s">
        <v>892</v>
      </c>
      <c r="C2676" s="63"/>
      <c r="D2676" s="63">
        <v>200</v>
      </c>
      <c r="E2676" s="4">
        <f t="shared" si="47"/>
        <v>253.14000000004364</v>
      </c>
    </row>
    <row r="2677" spans="1:18">
      <c r="A2677" s="8">
        <v>41490</v>
      </c>
      <c r="B2677" s="9" t="s">
        <v>1117</v>
      </c>
      <c r="C2677" s="63">
        <v>60</v>
      </c>
      <c r="D2677" s="63"/>
      <c r="E2677" s="4">
        <f t="shared" si="47"/>
        <v>193.14000000004364</v>
      </c>
    </row>
    <row r="2678" spans="1:18">
      <c r="A2678" s="8">
        <v>41491</v>
      </c>
      <c r="B2678" s="9" t="s">
        <v>1118</v>
      </c>
      <c r="C2678" s="63">
        <v>400</v>
      </c>
      <c r="D2678" s="63"/>
      <c r="E2678" s="4">
        <f t="shared" si="47"/>
        <v>-206.85999999995636</v>
      </c>
    </row>
    <row r="2679" spans="1:18">
      <c r="A2679" s="8">
        <v>41491</v>
      </c>
      <c r="B2679" s="9" t="s">
        <v>1120</v>
      </c>
      <c r="C2679" s="63">
        <v>174.3</v>
      </c>
      <c r="D2679" s="63"/>
      <c r="E2679" s="4">
        <f t="shared" si="47"/>
        <v>-381.15999999995637</v>
      </c>
    </row>
    <row r="2680" spans="1:18" s="6" customFormat="1">
      <c r="A2680" s="8">
        <v>41491</v>
      </c>
      <c r="B2680" s="9" t="s">
        <v>1121</v>
      </c>
      <c r="C2680" s="63">
        <v>100</v>
      </c>
      <c r="D2680" s="63"/>
      <c r="E2680" s="4">
        <f t="shared" si="47"/>
        <v>-481.15999999995637</v>
      </c>
      <c r="I2680" s="20"/>
      <c r="J2680" s="20"/>
      <c r="K2680" s="20"/>
      <c r="L2680" s="20"/>
      <c r="M2680" s="20"/>
      <c r="N2680" s="20"/>
      <c r="O2680" s="20"/>
      <c r="P2680" s="20"/>
      <c r="Q2680" s="20"/>
      <c r="R2680" s="20"/>
    </row>
    <row r="2681" spans="1:18">
      <c r="A2681" s="8">
        <v>41491</v>
      </c>
      <c r="B2681" s="9" t="s">
        <v>748</v>
      </c>
      <c r="C2681" s="63">
        <v>101</v>
      </c>
      <c r="D2681" s="63"/>
      <c r="E2681" s="4">
        <f t="shared" si="47"/>
        <v>-582.15999999995643</v>
      </c>
    </row>
    <row r="2682" spans="1:18">
      <c r="A2682" s="8">
        <v>41491</v>
      </c>
      <c r="B2682" s="9" t="s">
        <v>932</v>
      </c>
      <c r="C2682" s="63">
        <v>28</v>
      </c>
      <c r="D2682" s="63"/>
      <c r="E2682" s="4">
        <f t="shared" si="47"/>
        <v>-610.15999999995643</v>
      </c>
    </row>
    <row r="2683" spans="1:18">
      <c r="A2683" s="8">
        <v>41491</v>
      </c>
      <c r="B2683" s="9" t="s">
        <v>1492</v>
      </c>
      <c r="C2683" s="63"/>
      <c r="D2683" s="63">
        <v>212.35</v>
      </c>
      <c r="E2683" s="4">
        <f t="shared" si="47"/>
        <v>-397.8099999999564</v>
      </c>
    </row>
    <row r="2684" spans="1:18">
      <c r="A2684" s="8">
        <v>41491</v>
      </c>
      <c r="B2684" s="9" t="s">
        <v>892</v>
      </c>
      <c r="C2684" s="63"/>
      <c r="D2684" s="63">
        <v>400</v>
      </c>
      <c r="E2684" s="4">
        <f t="shared" si="47"/>
        <v>2.1900000000435966</v>
      </c>
    </row>
    <row r="2685" spans="1:18">
      <c r="A2685" s="8">
        <v>41493</v>
      </c>
      <c r="B2685" s="9" t="s">
        <v>672</v>
      </c>
      <c r="C2685" s="63">
        <v>223.06</v>
      </c>
      <c r="D2685" s="63"/>
      <c r="E2685" s="4">
        <f t="shared" si="47"/>
        <v>-220.86999999995641</v>
      </c>
    </row>
    <row r="2686" spans="1:18">
      <c r="A2686" s="8">
        <v>41493</v>
      </c>
      <c r="B2686" s="9" t="s">
        <v>1492</v>
      </c>
      <c r="C2686" s="63"/>
      <c r="D2686" s="63">
        <v>37</v>
      </c>
      <c r="E2686" s="4">
        <f t="shared" si="47"/>
        <v>-183.86999999995641</v>
      </c>
    </row>
    <row r="2687" spans="1:18">
      <c r="A2687" s="8">
        <v>41493</v>
      </c>
      <c r="B2687" s="9" t="s">
        <v>892</v>
      </c>
      <c r="C2687" s="63"/>
      <c r="D2687" s="63">
        <v>550</v>
      </c>
      <c r="E2687" s="4">
        <f t="shared" si="47"/>
        <v>366.13000000004359</v>
      </c>
    </row>
    <row r="2688" spans="1:18">
      <c r="A2688" s="8">
        <v>41494</v>
      </c>
      <c r="B2688" s="9" t="s">
        <v>667</v>
      </c>
      <c r="C2688" s="63">
        <v>84.11</v>
      </c>
      <c r="D2688" s="63"/>
      <c r="E2688" s="4">
        <f t="shared" si="47"/>
        <v>282.02000000004358</v>
      </c>
    </row>
    <row r="2689" spans="1:5">
      <c r="A2689" s="8">
        <v>41498</v>
      </c>
      <c r="B2689" s="9" t="s">
        <v>164</v>
      </c>
      <c r="C2689" s="63">
        <v>420</v>
      </c>
      <c r="D2689" s="63"/>
      <c r="E2689" s="4">
        <f t="shared" si="47"/>
        <v>-137.97999999995642</v>
      </c>
    </row>
    <row r="2690" spans="1:5">
      <c r="A2690" s="8">
        <v>41498</v>
      </c>
      <c r="B2690" s="9" t="s">
        <v>751</v>
      </c>
      <c r="C2690" s="63">
        <v>300</v>
      </c>
      <c r="D2690" s="63"/>
      <c r="E2690" s="4">
        <f t="shared" si="47"/>
        <v>-437.97999999995642</v>
      </c>
    </row>
    <row r="2691" spans="1:5">
      <c r="A2691" s="8">
        <v>41498</v>
      </c>
      <c r="B2691" s="9" t="s">
        <v>752</v>
      </c>
      <c r="C2691" s="63">
        <v>800</v>
      </c>
      <c r="D2691" s="63"/>
      <c r="E2691" s="4">
        <f t="shared" si="47"/>
        <v>-1237.9799999999564</v>
      </c>
    </row>
    <row r="2692" spans="1:5">
      <c r="A2692" s="8">
        <v>41498</v>
      </c>
      <c r="B2692" s="9" t="s">
        <v>926</v>
      </c>
      <c r="C2692" s="63">
        <v>187.4</v>
      </c>
      <c r="D2692" s="63"/>
      <c r="E2692" s="4">
        <f t="shared" ref="E2692:E2763" si="48">E2691-C2692+D2692</f>
        <v>-1425.3799999999565</v>
      </c>
    </row>
    <row r="2693" spans="1:5">
      <c r="A2693" s="8">
        <v>41498</v>
      </c>
      <c r="B2693" s="9" t="s">
        <v>928</v>
      </c>
      <c r="C2693" s="63">
        <v>25.9</v>
      </c>
      <c r="D2693" s="63"/>
      <c r="E2693" s="4">
        <f t="shared" si="48"/>
        <v>-1451.2799999999565</v>
      </c>
    </row>
    <row r="2694" spans="1:5">
      <c r="A2694" s="8">
        <v>41498</v>
      </c>
      <c r="B2694" s="9" t="s">
        <v>929</v>
      </c>
      <c r="C2694" s="63">
        <v>125</v>
      </c>
      <c r="D2694" s="63"/>
      <c r="E2694" s="4">
        <f t="shared" si="48"/>
        <v>-1576.2799999999565</v>
      </c>
    </row>
    <row r="2695" spans="1:5">
      <c r="A2695" s="8">
        <v>41498</v>
      </c>
      <c r="B2695" s="9" t="s">
        <v>892</v>
      </c>
      <c r="C2695" s="63"/>
      <c r="D2695" s="63">
        <v>1210</v>
      </c>
      <c r="E2695" s="4">
        <f t="shared" si="48"/>
        <v>-366.27999999995654</v>
      </c>
    </row>
    <row r="2696" spans="1:5">
      <c r="A2696" s="8">
        <v>41498</v>
      </c>
      <c r="B2696" s="9" t="s">
        <v>892</v>
      </c>
      <c r="C2696" s="63"/>
      <c r="D2696" s="63">
        <v>221</v>
      </c>
      <c r="E2696" s="4">
        <f t="shared" si="48"/>
        <v>-145.27999999995654</v>
      </c>
    </row>
    <row r="2697" spans="1:5">
      <c r="A2697" s="8">
        <v>41498</v>
      </c>
      <c r="B2697" s="9" t="s">
        <v>892</v>
      </c>
      <c r="C2697" s="63"/>
      <c r="D2697" s="63">
        <v>146</v>
      </c>
      <c r="E2697" s="4">
        <f t="shared" si="48"/>
        <v>0.72000000004345566</v>
      </c>
    </row>
    <row r="2698" spans="1:5">
      <c r="A2698" s="8">
        <v>41498</v>
      </c>
      <c r="B2698" s="9" t="s">
        <v>892</v>
      </c>
      <c r="C2698" s="63"/>
      <c r="D2698" s="63">
        <v>700</v>
      </c>
      <c r="E2698" s="4">
        <f t="shared" si="48"/>
        <v>700.72000000004346</v>
      </c>
    </row>
    <row r="2699" spans="1:5">
      <c r="A2699" s="8">
        <v>41498</v>
      </c>
      <c r="B2699" s="9" t="s">
        <v>1040</v>
      </c>
      <c r="C2699" s="63"/>
      <c r="D2699" s="63">
        <v>20</v>
      </c>
      <c r="E2699" s="4">
        <f t="shared" si="48"/>
        <v>720.72000000004346</v>
      </c>
    </row>
    <row r="2700" spans="1:5">
      <c r="A2700" s="8">
        <v>41500</v>
      </c>
      <c r="B2700" s="9" t="s">
        <v>934</v>
      </c>
      <c r="C2700" s="63">
        <v>269.5</v>
      </c>
      <c r="D2700" s="63"/>
      <c r="E2700" s="4">
        <f t="shared" si="48"/>
        <v>451.22000000004346</v>
      </c>
    </row>
    <row r="2701" spans="1:5">
      <c r="A2701" s="8">
        <v>41501</v>
      </c>
      <c r="B2701" s="9" t="s">
        <v>754</v>
      </c>
      <c r="C2701" s="63">
        <v>101.6</v>
      </c>
      <c r="D2701" s="63"/>
      <c r="E2701" s="4">
        <f t="shared" si="48"/>
        <v>349.62000000004343</v>
      </c>
    </row>
    <row r="2702" spans="1:5">
      <c r="A2702" s="8">
        <v>41503</v>
      </c>
      <c r="B2702" s="9" t="s">
        <v>925</v>
      </c>
      <c r="C2702" s="63">
        <v>278.85000000000002</v>
      </c>
      <c r="D2702" s="63"/>
      <c r="E2702" s="4">
        <f t="shared" si="48"/>
        <v>70.77000000004341</v>
      </c>
    </row>
    <row r="2703" spans="1:5">
      <c r="A2703" s="8">
        <v>41503</v>
      </c>
      <c r="B2703" s="9" t="s">
        <v>1492</v>
      </c>
      <c r="C2703" s="63"/>
      <c r="D2703" s="63">
        <v>80</v>
      </c>
      <c r="E2703" s="4">
        <f t="shared" si="48"/>
        <v>150.77000000004341</v>
      </c>
    </row>
    <row r="2704" spans="1:5">
      <c r="A2704" s="8">
        <v>41504</v>
      </c>
      <c r="B2704" s="9" t="s">
        <v>1123</v>
      </c>
      <c r="C2704" s="63">
        <v>55.26</v>
      </c>
      <c r="D2704" s="63"/>
      <c r="E2704" s="4">
        <f t="shared" si="48"/>
        <v>95.510000000043419</v>
      </c>
    </row>
    <row r="2705" spans="1:9">
      <c r="A2705" s="8">
        <v>41505</v>
      </c>
      <c r="B2705" s="9" t="s">
        <v>1003</v>
      </c>
      <c r="C2705" s="63">
        <v>29.98</v>
      </c>
      <c r="D2705" s="63"/>
      <c r="E2705" s="4">
        <f t="shared" si="48"/>
        <v>65.530000000043415</v>
      </c>
    </row>
    <row r="2706" spans="1:9">
      <c r="A2706" s="8">
        <v>41505</v>
      </c>
      <c r="B2706" s="9" t="s">
        <v>892</v>
      </c>
      <c r="C2706" s="63"/>
      <c r="D2706" s="63">
        <v>200</v>
      </c>
      <c r="E2706" s="4">
        <f t="shared" si="48"/>
        <v>265.5300000000434</v>
      </c>
    </row>
    <row r="2707" spans="1:9">
      <c r="A2707" s="8">
        <v>41507</v>
      </c>
      <c r="B2707" s="9" t="s">
        <v>749</v>
      </c>
      <c r="C2707" s="63">
        <v>136.38999999999999</v>
      </c>
      <c r="D2707" s="63"/>
      <c r="E2707" s="4">
        <f t="shared" si="48"/>
        <v>129.14000000004341</v>
      </c>
    </row>
    <row r="2708" spans="1:9">
      <c r="A2708" s="8">
        <v>41507</v>
      </c>
      <c r="B2708" s="9" t="s">
        <v>1492</v>
      </c>
      <c r="C2708" s="63"/>
      <c r="D2708" s="63">
        <v>436</v>
      </c>
      <c r="E2708" s="4">
        <f t="shared" si="48"/>
        <v>565.14000000004341</v>
      </c>
    </row>
    <row r="2709" spans="1:9">
      <c r="A2709" s="8">
        <v>41507</v>
      </c>
      <c r="B2709" s="9" t="s">
        <v>892</v>
      </c>
      <c r="C2709" s="63"/>
      <c r="D2709" s="63">
        <v>100</v>
      </c>
      <c r="E2709" s="4">
        <f t="shared" si="48"/>
        <v>665.14000000004341</v>
      </c>
    </row>
    <row r="2710" spans="1:9">
      <c r="A2710" s="8">
        <v>41512</v>
      </c>
      <c r="B2710" s="9" t="s">
        <v>669</v>
      </c>
      <c r="C2710" s="63">
        <v>129</v>
      </c>
      <c r="D2710" s="63"/>
      <c r="E2710" s="4">
        <f t="shared" si="48"/>
        <v>536.14000000004341</v>
      </c>
    </row>
    <row r="2711" spans="1:9">
      <c r="A2711" s="8">
        <v>41512</v>
      </c>
      <c r="B2711" s="9" t="s">
        <v>747</v>
      </c>
      <c r="C2711" s="63">
        <v>138.63</v>
      </c>
      <c r="D2711" s="63"/>
      <c r="E2711" s="4">
        <f t="shared" si="48"/>
        <v>397.51000000004342</v>
      </c>
    </row>
    <row r="2712" spans="1:9">
      <c r="A2712" s="8">
        <v>41512</v>
      </c>
      <c r="B2712" s="9" t="s">
        <v>1393</v>
      </c>
      <c r="C2712" s="63">
        <v>1385.2</v>
      </c>
      <c r="D2712" s="63"/>
      <c r="E2712" s="4">
        <f t="shared" si="48"/>
        <v>-987.68999999995663</v>
      </c>
    </row>
    <row r="2713" spans="1:9">
      <c r="A2713" s="8">
        <v>41512</v>
      </c>
      <c r="B2713" s="9" t="s">
        <v>1492</v>
      </c>
      <c r="C2713" s="63"/>
      <c r="D2713" s="63">
        <v>120</v>
      </c>
      <c r="E2713" s="4">
        <f t="shared" si="48"/>
        <v>-867.68999999995663</v>
      </c>
    </row>
    <row r="2714" spans="1:9">
      <c r="A2714" s="8">
        <v>41512</v>
      </c>
      <c r="B2714" s="9" t="s">
        <v>892</v>
      </c>
      <c r="C2714" s="63"/>
      <c r="D2714" s="63">
        <v>887</v>
      </c>
      <c r="E2714" s="4">
        <f t="shared" si="48"/>
        <v>19.310000000043374</v>
      </c>
    </row>
    <row r="2715" spans="1:9">
      <c r="A2715" s="8">
        <v>41512</v>
      </c>
      <c r="B2715" s="9" t="s">
        <v>1041</v>
      </c>
      <c r="C2715" s="63">
        <v>68.5</v>
      </c>
      <c r="D2715" s="63"/>
      <c r="E2715" s="4">
        <f t="shared" si="48"/>
        <v>-49.189999999956626</v>
      </c>
    </row>
    <row r="2716" spans="1:9">
      <c r="A2716" s="8">
        <v>41514</v>
      </c>
      <c r="B2716" s="9" t="s">
        <v>892</v>
      </c>
      <c r="C2716" s="63"/>
      <c r="D2716" s="63">
        <v>158</v>
      </c>
      <c r="E2716" s="4">
        <f t="shared" si="48"/>
        <v>108.81000000004337</v>
      </c>
      <c r="I2716" s="85"/>
    </row>
    <row r="2717" spans="1:9">
      <c r="A2717" s="8">
        <v>41514</v>
      </c>
      <c r="B2717" s="9" t="s">
        <v>1615</v>
      </c>
      <c r="C2717" s="63">
        <v>67.95</v>
      </c>
      <c r="D2717" s="63"/>
      <c r="E2717" s="4">
        <f t="shared" si="48"/>
        <v>40.860000000043371</v>
      </c>
    </row>
    <row r="2718" spans="1:9">
      <c r="A2718" s="8">
        <v>41515</v>
      </c>
      <c r="B2718" s="9" t="s">
        <v>892</v>
      </c>
      <c r="C2718" s="63"/>
      <c r="D2718" s="63">
        <v>340</v>
      </c>
      <c r="E2718" s="4">
        <f t="shared" si="48"/>
        <v>380.86000000004339</v>
      </c>
    </row>
    <row r="2719" spans="1:9">
      <c r="A2719" s="8">
        <v>41515</v>
      </c>
      <c r="B2719" s="9" t="s">
        <v>1041</v>
      </c>
      <c r="C2719" s="63">
        <v>21.5</v>
      </c>
      <c r="D2719" s="63"/>
      <c r="E2719" s="4">
        <f t="shared" si="48"/>
        <v>359.36000000004339</v>
      </c>
    </row>
    <row r="2720" spans="1:9">
      <c r="A2720" s="8">
        <v>41520</v>
      </c>
      <c r="B2720" s="9" t="s">
        <v>1070</v>
      </c>
      <c r="C2720" s="63">
        <v>83</v>
      </c>
      <c r="D2720" s="63"/>
      <c r="E2720" s="4">
        <f t="shared" si="48"/>
        <v>276.36000000004339</v>
      </c>
    </row>
    <row r="2721" spans="1:18">
      <c r="A2721" s="8">
        <v>41520</v>
      </c>
      <c r="B2721" s="9" t="s">
        <v>1492</v>
      </c>
      <c r="C2721" s="63"/>
      <c r="D2721" s="63">
        <v>100</v>
      </c>
      <c r="E2721" s="4">
        <f t="shared" si="48"/>
        <v>376.36000000004339</v>
      </c>
      <c r="H2721" s="6"/>
    </row>
    <row r="2722" spans="1:18">
      <c r="A2722" s="8">
        <v>41522</v>
      </c>
      <c r="B2722" s="9" t="s">
        <v>1122</v>
      </c>
      <c r="C2722" s="63">
        <v>100</v>
      </c>
      <c r="D2722" s="63"/>
      <c r="E2722" s="4">
        <f t="shared" si="48"/>
        <v>276.36000000004339</v>
      </c>
    </row>
    <row r="2723" spans="1:18">
      <c r="A2723" s="8">
        <v>41522</v>
      </c>
      <c r="B2723" s="9" t="s">
        <v>892</v>
      </c>
      <c r="C2723" s="63"/>
      <c r="D2723" s="63">
        <v>5010</v>
      </c>
      <c r="E2723" s="4">
        <f t="shared" si="48"/>
        <v>5286.3600000000433</v>
      </c>
    </row>
    <row r="2724" spans="1:18">
      <c r="A2724" s="8">
        <v>41522</v>
      </c>
      <c r="B2724" s="9" t="s">
        <v>892</v>
      </c>
      <c r="C2724" s="63"/>
      <c r="D2724" s="63">
        <v>200</v>
      </c>
      <c r="E2724" s="4">
        <f t="shared" si="48"/>
        <v>5486.3600000000433</v>
      </c>
    </row>
    <row r="2725" spans="1:18" s="6" customFormat="1">
      <c r="A2725" s="8">
        <v>41522</v>
      </c>
      <c r="B2725" s="9" t="s">
        <v>1492</v>
      </c>
      <c r="C2725" s="63"/>
      <c r="D2725" s="63">
        <v>36</v>
      </c>
      <c r="E2725" s="4">
        <f t="shared" si="48"/>
        <v>5522.3600000000433</v>
      </c>
      <c r="I2725" s="20"/>
      <c r="J2725" s="20"/>
      <c r="K2725" s="20"/>
      <c r="L2725" s="20"/>
      <c r="M2725" s="20"/>
      <c r="N2725" s="20"/>
      <c r="O2725" s="20"/>
      <c r="P2725" s="20"/>
      <c r="Q2725" s="20"/>
      <c r="R2725" s="20"/>
    </row>
    <row r="2726" spans="1:18">
      <c r="A2726" s="8">
        <v>41524</v>
      </c>
      <c r="B2726" s="9" t="s">
        <v>933</v>
      </c>
      <c r="C2726" s="63">
        <v>2928.45</v>
      </c>
      <c r="D2726" s="63"/>
      <c r="E2726" s="4">
        <f t="shared" si="48"/>
        <v>2593.9100000000435</v>
      </c>
    </row>
    <row r="2727" spans="1:18">
      <c r="A2727" s="8">
        <v>41525</v>
      </c>
      <c r="B2727" s="9" t="s">
        <v>927</v>
      </c>
      <c r="C2727" s="63">
        <v>47</v>
      </c>
      <c r="D2727" s="63"/>
      <c r="E2727" s="4">
        <f t="shared" si="48"/>
        <v>2546.9100000000435</v>
      </c>
    </row>
    <row r="2728" spans="1:18">
      <c r="A2728" s="8">
        <v>41527</v>
      </c>
      <c r="B2728" s="9" t="s">
        <v>738</v>
      </c>
      <c r="C2728" s="63">
        <v>420</v>
      </c>
      <c r="D2728" s="63"/>
      <c r="E2728" s="4">
        <f t="shared" si="48"/>
        <v>2126.9100000000435</v>
      </c>
    </row>
    <row r="2729" spans="1:18">
      <c r="A2729" s="8">
        <v>41527</v>
      </c>
      <c r="B2729" s="9" t="s">
        <v>936</v>
      </c>
      <c r="C2729" s="63">
        <v>139.19999999999999</v>
      </c>
      <c r="D2729" s="63"/>
      <c r="E2729" s="4">
        <f t="shared" si="48"/>
        <v>1987.7100000000435</v>
      </c>
    </row>
    <row r="2730" spans="1:18">
      <c r="A2730" s="8">
        <v>41527</v>
      </c>
      <c r="B2730" s="9" t="s">
        <v>1622</v>
      </c>
      <c r="C2730" s="63">
        <v>820</v>
      </c>
      <c r="D2730" s="63"/>
      <c r="E2730" s="4">
        <f t="shared" si="48"/>
        <v>1167.7100000000435</v>
      </c>
    </row>
    <row r="2731" spans="1:18">
      <c r="A2731" s="8">
        <v>41527</v>
      </c>
      <c r="B2731" s="9" t="s">
        <v>1309</v>
      </c>
      <c r="C2731" s="63">
        <v>300</v>
      </c>
      <c r="D2731" s="63"/>
      <c r="E2731" s="4">
        <f t="shared" si="48"/>
        <v>867.71000000004346</v>
      </c>
    </row>
    <row r="2732" spans="1:18">
      <c r="A2732" s="8">
        <v>41528</v>
      </c>
      <c r="B2732" s="9" t="s">
        <v>924</v>
      </c>
      <c r="C2732" s="63">
        <v>121.53</v>
      </c>
      <c r="D2732" s="63"/>
      <c r="E2732" s="4">
        <f t="shared" si="48"/>
        <v>746.18000000004349</v>
      </c>
    </row>
    <row r="2733" spans="1:18">
      <c r="A2733" s="8">
        <v>41529</v>
      </c>
      <c r="B2733" s="9" t="s">
        <v>930</v>
      </c>
      <c r="C2733" s="63">
        <v>125</v>
      </c>
      <c r="D2733" s="63"/>
      <c r="E2733" s="4">
        <f t="shared" si="48"/>
        <v>621.18000000004349</v>
      </c>
    </row>
    <row r="2734" spans="1:18">
      <c r="A2734" s="8">
        <v>41531</v>
      </c>
      <c r="B2734" s="9" t="s">
        <v>931</v>
      </c>
      <c r="C2734" s="63">
        <v>292.47000000000003</v>
      </c>
      <c r="D2734" s="63"/>
      <c r="E2734" s="4">
        <f t="shared" si="48"/>
        <v>328.71000000004346</v>
      </c>
    </row>
    <row r="2735" spans="1:18">
      <c r="A2735" s="8">
        <v>41532</v>
      </c>
      <c r="B2735" s="9" t="s">
        <v>755</v>
      </c>
      <c r="C2735" s="63">
        <v>101.6</v>
      </c>
      <c r="D2735" s="63"/>
      <c r="E2735" s="4">
        <f t="shared" si="48"/>
        <v>227.11000000004347</v>
      </c>
      <c r="G2735" s="86"/>
    </row>
    <row r="2736" spans="1:18">
      <c r="A2736" s="8">
        <v>41532</v>
      </c>
      <c r="B2736" s="9" t="s">
        <v>1618</v>
      </c>
      <c r="C2736" s="63">
        <v>139.46</v>
      </c>
      <c r="D2736" s="63"/>
      <c r="E2736" s="4">
        <f t="shared" si="48"/>
        <v>87.650000000043462</v>
      </c>
    </row>
    <row r="2737" spans="1:9">
      <c r="A2737" s="8">
        <v>41533</v>
      </c>
      <c r="B2737" s="9" t="s">
        <v>1312</v>
      </c>
      <c r="C2737" s="63">
        <v>53.07</v>
      </c>
      <c r="D2737" s="63"/>
      <c r="E2737" s="4">
        <f t="shared" si="48"/>
        <v>34.580000000043462</v>
      </c>
    </row>
    <row r="2738" spans="1:9">
      <c r="A2738" s="8">
        <v>41535</v>
      </c>
      <c r="B2738" s="9" t="s">
        <v>892</v>
      </c>
      <c r="C2738" s="63"/>
      <c r="D2738" s="63">
        <v>300</v>
      </c>
      <c r="E2738" s="4">
        <f t="shared" si="48"/>
        <v>334.58000000004347</v>
      </c>
    </row>
    <row r="2739" spans="1:9">
      <c r="A2739" s="8">
        <v>41535</v>
      </c>
      <c r="B2739" s="9" t="s">
        <v>1492</v>
      </c>
      <c r="C2739" s="63"/>
      <c r="D2739" s="63">
        <v>340</v>
      </c>
      <c r="E2739" s="4">
        <f t="shared" si="48"/>
        <v>674.58000000004347</v>
      </c>
    </row>
    <row r="2740" spans="1:9">
      <c r="A2740" s="8">
        <v>41535</v>
      </c>
      <c r="B2740" s="9" t="s">
        <v>935</v>
      </c>
      <c r="C2740" s="63">
        <v>59.65</v>
      </c>
      <c r="D2740" s="63"/>
      <c r="E2740" s="4">
        <f t="shared" si="48"/>
        <v>614.93000000004349</v>
      </c>
      <c r="I2740"/>
    </row>
    <row r="2741" spans="1:9">
      <c r="A2741" s="8">
        <v>41535</v>
      </c>
      <c r="B2741" s="9" t="s">
        <v>1310</v>
      </c>
      <c r="C2741" s="63">
        <v>87.2</v>
      </c>
      <c r="D2741" s="63"/>
      <c r="E2741" s="4">
        <f t="shared" si="48"/>
        <v>527.73000000004345</v>
      </c>
      <c r="I2741"/>
    </row>
    <row r="2742" spans="1:9">
      <c r="A2742" s="8">
        <v>41536</v>
      </c>
      <c r="B2742" s="9" t="s">
        <v>1620</v>
      </c>
      <c r="C2742" s="63">
        <v>60</v>
      </c>
      <c r="D2742" s="63"/>
      <c r="E2742" s="4">
        <f t="shared" si="48"/>
        <v>467.73000000004345</v>
      </c>
    </row>
    <row r="2743" spans="1:9">
      <c r="A2743" s="8">
        <v>41539</v>
      </c>
      <c r="B2743" s="9" t="s">
        <v>1616</v>
      </c>
      <c r="C2743" s="63">
        <v>121.54</v>
      </c>
      <c r="D2743" s="63"/>
      <c r="E2743" s="4">
        <f t="shared" si="48"/>
        <v>346.19000000004343</v>
      </c>
    </row>
    <row r="2744" spans="1:9">
      <c r="A2744" s="8">
        <v>41540</v>
      </c>
      <c r="B2744" s="9" t="s">
        <v>1492</v>
      </c>
      <c r="C2744" s="63"/>
      <c r="D2744" s="63">
        <v>150</v>
      </c>
      <c r="E2744" s="4">
        <f t="shared" si="48"/>
        <v>496.19000000004343</v>
      </c>
    </row>
    <row r="2745" spans="1:9">
      <c r="A2745" s="8">
        <v>41541</v>
      </c>
      <c r="B2745" s="9" t="s">
        <v>1308</v>
      </c>
      <c r="C2745" s="63">
        <v>92</v>
      </c>
      <c r="D2745" s="63"/>
      <c r="E2745" s="4">
        <f t="shared" si="48"/>
        <v>404.19000000004343</v>
      </c>
    </row>
    <row r="2746" spans="1:9">
      <c r="A2746" s="8">
        <v>41542</v>
      </c>
      <c r="B2746" s="9" t="s">
        <v>1617</v>
      </c>
      <c r="C2746" s="63">
        <v>362.37</v>
      </c>
      <c r="D2746" s="63"/>
      <c r="E2746" s="4">
        <f t="shared" si="48"/>
        <v>41.820000000043422</v>
      </c>
    </row>
    <row r="2747" spans="1:9">
      <c r="A2747" s="8">
        <v>41542</v>
      </c>
      <c r="B2747" s="9" t="s">
        <v>1041</v>
      </c>
      <c r="C2747" s="63">
        <v>68.5</v>
      </c>
      <c r="D2747" s="63"/>
      <c r="E2747" s="4">
        <f t="shared" si="48"/>
        <v>-26.679999999956578</v>
      </c>
    </row>
    <row r="2748" spans="1:9">
      <c r="A2748" s="8">
        <v>41543</v>
      </c>
      <c r="B2748" s="9" t="s">
        <v>892</v>
      </c>
      <c r="C2748" s="63"/>
      <c r="D2748" s="63">
        <v>315</v>
      </c>
      <c r="E2748" s="4">
        <f t="shared" si="48"/>
        <v>288.32000000004342</v>
      </c>
    </row>
    <row r="2749" spans="1:9">
      <c r="A2749" s="8">
        <v>41545</v>
      </c>
      <c r="B2749" s="9" t="s">
        <v>1619</v>
      </c>
      <c r="C2749" s="63">
        <v>184.87</v>
      </c>
      <c r="D2749" s="63"/>
      <c r="E2749" s="4">
        <f t="shared" si="48"/>
        <v>103.45000000004342</v>
      </c>
    </row>
    <row r="2750" spans="1:9">
      <c r="A2750" s="8">
        <v>41546</v>
      </c>
      <c r="B2750" s="9" t="s">
        <v>1621</v>
      </c>
      <c r="C2750" s="63">
        <v>99.09</v>
      </c>
      <c r="D2750" s="63"/>
      <c r="E2750" s="4">
        <f t="shared" si="48"/>
        <v>4.3600000000434136</v>
      </c>
    </row>
    <row r="2751" spans="1:9">
      <c r="A2751" s="8">
        <v>41549</v>
      </c>
      <c r="B2751" s="9" t="s">
        <v>892</v>
      </c>
      <c r="C2751" s="63"/>
      <c r="D2751" s="63">
        <v>230</v>
      </c>
      <c r="E2751" s="4">
        <f t="shared" si="48"/>
        <v>234.36000000004341</v>
      </c>
    </row>
    <row r="2752" spans="1:9">
      <c r="A2752" s="8">
        <v>41549</v>
      </c>
      <c r="B2752" s="9" t="s">
        <v>1290</v>
      </c>
      <c r="C2752" s="63">
        <v>84.3</v>
      </c>
      <c r="D2752" s="63"/>
      <c r="E2752" s="4">
        <f t="shared" si="48"/>
        <v>150.06000000004343</v>
      </c>
    </row>
    <row r="2753" spans="1:18" s="6" customFormat="1">
      <c r="A2753" s="8">
        <v>41554</v>
      </c>
      <c r="B2753" s="9" t="s">
        <v>892</v>
      </c>
      <c r="C2753" s="63"/>
      <c r="D2753" s="63">
        <v>4431</v>
      </c>
      <c r="E2753" s="4">
        <f t="shared" si="48"/>
        <v>4581.0600000000431</v>
      </c>
      <c r="I2753" s="20"/>
      <c r="J2753" s="20"/>
      <c r="K2753" s="20"/>
      <c r="L2753" s="20"/>
      <c r="M2753" s="20"/>
      <c r="N2753" s="20"/>
      <c r="O2753" s="20"/>
      <c r="P2753" s="20"/>
      <c r="Q2753" s="20"/>
      <c r="R2753" s="20"/>
    </row>
    <row r="2754" spans="1:18">
      <c r="A2754" s="8">
        <v>41554</v>
      </c>
      <c r="B2754" s="9" t="s">
        <v>1300</v>
      </c>
      <c r="C2754" s="63">
        <v>234.4</v>
      </c>
      <c r="D2754" s="63"/>
      <c r="E2754" s="4">
        <f t="shared" si="48"/>
        <v>4346.6600000000435</v>
      </c>
    </row>
    <row r="2755" spans="1:18">
      <c r="A2755" s="8">
        <v>41554</v>
      </c>
      <c r="B2755" s="9" t="s">
        <v>1072</v>
      </c>
      <c r="C2755" s="63">
        <v>3065.07</v>
      </c>
      <c r="D2755" s="63"/>
      <c r="E2755" s="4">
        <f t="shared" si="48"/>
        <v>1281.5900000000433</v>
      </c>
    </row>
    <row r="2756" spans="1:18">
      <c r="A2756" s="8">
        <v>41555</v>
      </c>
      <c r="B2756" s="9" t="s">
        <v>1295</v>
      </c>
      <c r="C2756" s="63">
        <v>815</v>
      </c>
      <c r="D2756" s="63"/>
      <c r="E2756" s="4">
        <f t="shared" si="48"/>
        <v>466.59000000004335</v>
      </c>
    </row>
    <row r="2757" spans="1:18">
      <c r="A2757" s="8">
        <v>41555</v>
      </c>
      <c r="B2757" s="9" t="s">
        <v>892</v>
      </c>
      <c r="C2757" s="63"/>
      <c r="D2757" s="63">
        <v>487</v>
      </c>
      <c r="E2757" s="4">
        <f t="shared" si="48"/>
        <v>953.59000000004335</v>
      </c>
    </row>
    <row r="2758" spans="1:18">
      <c r="A2758" s="8">
        <v>41555</v>
      </c>
      <c r="B2758" s="9" t="s">
        <v>892</v>
      </c>
      <c r="C2758" s="63"/>
      <c r="D2758" s="63">
        <v>329</v>
      </c>
      <c r="E2758" s="4">
        <f t="shared" si="48"/>
        <v>1282.5900000000433</v>
      </c>
    </row>
    <row r="2759" spans="1:18">
      <c r="A2759" s="8">
        <v>41555</v>
      </c>
      <c r="B2759" s="9" t="s">
        <v>1302</v>
      </c>
      <c r="C2759" s="63">
        <v>830</v>
      </c>
      <c r="D2759" s="63"/>
      <c r="E2759" s="4">
        <f t="shared" si="48"/>
        <v>452.59000000004335</v>
      </c>
    </row>
    <row r="2760" spans="1:18">
      <c r="A2760" s="8">
        <v>41556</v>
      </c>
      <c r="B2760" s="9" t="s">
        <v>1492</v>
      </c>
      <c r="C2760" s="63"/>
      <c r="D2760" s="63">
        <v>56</v>
      </c>
      <c r="E2760" s="4">
        <f t="shared" si="48"/>
        <v>508.59000000004335</v>
      </c>
    </row>
    <row r="2761" spans="1:18">
      <c r="A2761" s="8">
        <v>41557</v>
      </c>
      <c r="B2761" s="9" t="s">
        <v>1492</v>
      </c>
      <c r="C2761" s="63"/>
      <c r="D2761" s="63">
        <v>716</v>
      </c>
      <c r="E2761" s="4">
        <f t="shared" si="48"/>
        <v>1224.5900000000433</v>
      </c>
    </row>
    <row r="2762" spans="1:18" s="6" customFormat="1">
      <c r="A2762" s="8">
        <v>41557</v>
      </c>
      <c r="B2762" s="9" t="s">
        <v>737</v>
      </c>
      <c r="C2762" s="63">
        <v>420</v>
      </c>
      <c r="D2762" s="63"/>
      <c r="E2762" s="4">
        <f t="shared" si="48"/>
        <v>804.59000000004335</v>
      </c>
      <c r="I2762" s="20"/>
      <c r="J2762" s="20"/>
      <c r="K2762" s="20"/>
      <c r="L2762" s="20"/>
      <c r="M2762" s="20"/>
      <c r="N2762" s="20"/>
      <c r="O2762" s="20"/>
      <c r="P2762" s="20"/>
      <c r="Q2762" s="20"/>
      <c r="R2762" s="20"/>
    </row>
    <row r="2763" spans="1:18">
      <c r="A2763" s="8">
        <v>41557</v>
      </c>
      <c r="B2763" s="9" t="s">
        <v>1311</v>
      </c>
      <c r="C2763" s="63">
        <v>126.4</v>
      </c>
      <c r="D2763" s="63"/>
      <c r="E2763" s="4">
        <f t="shared" si="48"/>
        <v>678.19000000004337</v>
      </c>
    </row>
    <row r="2764" spans="1:18">
      <c r="A2764" s="8">
        <v>41558</v>
      </c>
      <c r="B2764" s="9" t="s">
        <v>892</v>
      </c>
      <c r="C2764" s="63"/>
      <c r="D2764" s="63">
        <v>520</v>
      </c>
      <c r="E2764" s="4">
        <f t="shared" ref="E2764:E2832" si="49">E2763-C2764+D2764</f>
        <v>1198.1900000000433</v>
      </c>
    </row>
    <row r="2765" spans="1:18">
      <c r="A2765" s="8">
        <v>41558</v>
      </c>
      <c r="B2765" s="9" t="s">
        <v>892</v>
      </c>
      <c r="C2765" s="63"/>
      <c r="D2765" s="63">
        <v>50</v>
      </c>
      <c r="E2765" s="4">
        <f t="shared" si="49"/>
        <v>1248.1900000000433</v>
      </c>
    </row>
    <row r="2766" spans="1:18">
      <c r="A2766" s="8">
        <v>41558</v>
      </c>
      <c r="B2766" s="9" t="s">
        <v>1299</v>
      </c>
      <c r="C2766" s="63">
        <v>300</v>
      </c>
      <c r="D2766" s="63"/>
      <c r="E2766" s="4">
        <f t="shared" si="49"/>
        <v>948.19000000004326</v>
      </c>
    </row>
    <row r="2767" spans="1:18">
      <c r="A2767" s="8">
        <v>41558</v>
      </c>
      <c r="B2767" s="9" t="s">
        <v>1289</v>
      </c>
      <c r="C2767" s="63">
        <v>47.63</v>
      </c>
      <c r="D2767" s="63"/>
      <c r="E2767" s="4">
        <f t="shared" si="49"/>
        <v>900.56000000004326</v>
      </c>
    </row>
    <row r="2768" spans="1:18">
      <c r="A2768" s="8">
        <v>41559</v>
      </c>
      <c r="B2768" s="9" t="s">
        <v>1071</v>
      </c>
      <c r="C2768" s="63">
        <v>140.38999999999999</v>
      </c>
      <c r="D2768" s="63"/>
      <c r="E2768" s="4">
        <f t="shared" si="49"/>
        <v>760.17000000004327</v>
      </c>
    </row>
    <row r="2769" spans="1:5">
      <c r="A2769" s="8">
        <v>41562</v>
      </c>
      <c r="B2769" s="9" t="s">
        <v>756</v>
      </c>
      <c r="C2769" s="63">
        <v>101.6</v>
      </c>
      <c r="D2769" s="63"/>
      <c r="E2769" s="4">
        <f t="shared" si="49"/>
        <v>658.57000000004325</v>
      </c>
    </row>
    <row r="2770" spans="1:5">
      <c r="A2770" s="8">
        <v>41562</v>
      </c>
      <c r="B2770" s="9" t="s">
        <v>1433</v>
      </c>
      <c r="C2770" s="63">
        <v>587.79999999999995</v>
      </c>
      <c r="D2770" s="63"/>
      <c r="E2770" s="4">
        <f t="shared" si="49"/>
        <v>70.770000000043296</v>
      </c>
    </row>
    <row r="2771" spans="1:5">
      <c r="A2771" s="8">
        <v>41565</v>
      </c>
      <c r="B2771" s="9" t="s">
        <v>892</v>
      </c>
      <c r="C2771" s="63"/>
      <c r="D2771" s="63">
        <v>1212.8699999999999</v>
      </c>
      <c r="E2771" s="4">
        <f t="shared" si="49"/>
        <v>1283.6400000000431</v>
      </c>
    </row>
    <row r="2772" spans="1:5">
      <c r="A2772" s="8">
        <v>41565</v>
      </c>
      <c r="B2772" s="9" t="s">
        <v>1133</v>
      </c>
      <c r="C2772" s="63">
        <v>1385.2</v>
      </c>
      <c r="D2772" s="63"/>
      <c r="E2772" s="4">
        <f t="shared" si="49"/>
        <v>-101.55999999995697</v>
      </c>
    </row>
    <row r="2773" spans="1:5">
      <c r="A2773" s="8">
        <v>41565</v>
      </c>
      <c r="B2773" s="9" t="s">
        <v>1492</v>
      </c>
      <c r="C2773" s="63"/>
      <c r="D2773" s="63">
        <v>274</v>
      </c>
      <c r="E2773" s="4">
        <f t="shared" si="49"/>
        <v>172.44000000004303</v>
      </c>
    </row>
    <row r="2774" spans="1:5">
      <c r="A2774" s="8">
        <v>41565</v>
      </c>
      <c r="B2774" s="9" t="s">
        <v>892</v>
      </c>
      <c r="C2774" s="63"/>
      <c r="D2774" s="63">
        <v>130</v>
      </c>
      <c r="E2774" s="4">
        <f t="shared" si="49"/>
        <v>302.44000000004303</v>
      </c>
    </row>
    <row r="2775" spans="1:5">
      <c r="A2775" s="8">
        <v>41572</v>
      </c>
      <c r="B2775" s="9" t="s">
        <v>1492</v>
      </c>
      <c r="C2775" s="63"/>
      <c r="D2775" s="63">
        <v>120</v>
      </c>
      <c r="E2775" s="4">
        <f t="shared" si="49"/>
        <v>422.44000000004303</v>
      </c>
    </row>
    <row r="2776" spans="1:5">
      <c r="A2776" s="8">
        <v>41576</v>
      </c>
      <c r="B2776" s="9" t="s">
        <v>1492</v>
      </c>
      <c r="C2776" s="63"/>
      <c r="D2776" s="63">
        <v>70.08</v>
      </c>
      <c r="E2776" s="4">
        <f t="shared" si="49"/>
        <v>492.52000000004301</v>
      </c>
    </row>
    <row r="2777" spans="1:5">
      <c r="A2777" s="8">
        <v>41576</v>
      </c>
      <c r="B2777" s="9" t="s">
        <v>11</v>
      </c>
      <c r="C2777" s="63">
        <v>55</v>
      </c>
      <c r="D2777" s="63"/>
      <c r="E2777" s="4">
        <f t="shared" si="49"/>
        <v>437.52000000004301</v>
      </c>
    </row>
    <row r="2778" spans="1:5">
      <c r="A2778" s="8">
        <v>41576</v>
      </c>
      <c r="B2778" s="9" t="s">
        <v>1041</v>
      </c>
      <c r="C2778" s="63">
        <v>68.5</v>
      </c>
      <c r="D2778" s="63"/>
      <c r="E2778" s="4">
        <f t="shared" si="49"/>
        <v>369.02000000004301</v>
      </c>
    </row>
    <row r="2779" spans="1:5">
      <c r="A2779" s="8">
        <v>41576</v>
      </c>
      <c r="B2779" s="9" t="s">
        <v>1073</v>
      </c>
      <c r="C2779" s="63">
        <v>139.63</v>
      </c>
      <c r="D2779" s="63"/>
      <c r="E2779" s="4">
        <f t="shared" si="49"/>
        <v>229.39000000004302</v>
      </c>
    </row>
    <row r="2780" spans="1:5">
      <c r="A2780" s="8">
        <v>41576</v>
      </c>
      <c r="B2780" s="9" t="s">
        <v>1291</v>
      </c>
      <c r="C2780" s="63">
        <v>134.02000000000001</v>
      </c>
      <c r="D2780" s="63"/>
      <c r="E2780" s="4">
        <f t="shared" si="49"/>
        <v>95.370000000043007</v>
      </c>
    </row>
    <row r="2781" spans="1:5">
      <c r="A2781" s="8">
        <v>41576</v>
      </c>
      <c r="B2781" s="9" t="s">
        <v>1293</v>
      </c>
      <c r="C2781" s="63">
        <v>64</v>
      </c>
      <c r="D2781" s="63"/>
      <c r="E2781" s="4">
        <f t="shared" si="49"/>
        <v>31.370000000043007</v>
      </c>
    </row>
    <row r="2782" spans="1:5">
      <c r="A2782" s="8">
        <v>41577</v>
      </c>
      <c r="B2782" s="9" t="s">
        <v>892</v>
      </c>
      <c r="C2782" s="63"/>
      <c r="D2782" s="63">
        <v>230</v>
      </c>
      <c r="E2782" s="4">
        <f t="shared" si="49"/>
        <v>261.37000000004298</v>
      </c>
    </row>
    <row r="2783" spans="1:5">
      <c r="A2783" s="8">
        <v>41577</v>
      </c>
      <c r="B2783" s="9" t="s">
        <v>892</v>
      </c>
      <c r="C2783" s="63"/>
      <c r="D2783" s="63">
        <v>405</v>
      </c>
      <c r="E2783" s="4">
        <f t="shared" si="49"/>
        <v>666.37000000004298</v>
      </c>
    </row>
    <row r="2784" spans="1:5">
      <c r="A2784" s="8">
        <v>41583</v>
      </c>
      <c r="B2784" s="9" t="s">
        <v>892</v>
      </c>
      <c r="C2784" s="63"/>
      <c r="D2784" s="63">
        <v>1190</v>
      </c>
      <c r="E2784" s="4">
        <f t="shared" si="49"/>
        <v>1856.3700000000431</v>
      </c>
    </row>
    <row r="2785" spans="1:5">
      <c r="A2785" s="8">
        <v>41583</v>
      </c>
      <c r="B2785" s="9" t="s">
        <v>892</v>
      </c>
      <c r="C2785" s="63"/>
      <c r="D2785" s="63">
        <v>880</v>
      </c>
      <c r="E2785" s="4">
        <f t="shared" si="49"/>
        <v>2736.3700000000431</v>
      </c>
    </row>
    <row r="2786" spans="1:5">
      <c r="A2786" s="8">
        <v>41583</v>
      </c>
      <c r="B2786" s="9" t="s">
        <v>892</v>
      </c>
      <c r="C2786" s="63"/>
      <c r="D2786" s="63">
        <v>485</v>
      </c>
      <c r="E2786" s="4">
        <f t="shared" si="49"/>
        <v>3221.3700000000431</v>
      </c>
    </row>
    <row r="2787" spans="1:5">
      <c r="A2787" s="8">
        <v>41584</v>
      </c>
      <c r="B2787" s="9" t="s">
        <v>892</v>
      </c>
      <c r="C2787" s="63"/>
      <c r="D2787" s="63">
        <v>30</v>
      </c>
      <c r="E2787" s="4">
        <f t="shared" si="49"/>
        <v>3251.3700000000431</v>
      </c>
    </row>
    <row r="2788" spans="1:5">
      <c r="A2788" s="8">
        <v>41583</v>
      </c>
      <c r="B2788" s="9" t="s">
        <v>1292</v>
      </c>
      <c r="C2788" s="63">
        <v>147.25</v>
      </c>
      <c r="D2788" s="63"/>
      <c r="E2788" s="4">
        <f t="shared" si="49"/>
        <v>3104.1200000000431</v>
      </c>
    </row>
    <row r="2789" spans="1:5">
      <c r="A2789" s="8">
        <v>41583</v>
      </c>
      <c r="B2789" s="9" t="s">
        <v>1301</v>
      </c>
      <c r="C2789" s="63">
        <v>2974.2</v>
      </c>
      <c r="D2789" s="63"/>
      <c r="E2789" s="4">
        <f t="shared" si="49"/>
        <v>129.92000000004327</v>
      </c>
    </row>
    <row r="2790" spans="1:5">
      <c r="A2790" s="8">
        <v>41583</v>
      </c>
      <c r="B2790" s="9" t="s">
        <v>1294</v>
      </c>
      <c r="C2790" s="63">
        <v>99.46</v>
      </c>
      <c r="D2790" s="63"/>
      <c r="E2790" s="4">
        <f t="shared" si="49"/>
        <v>30.46000000004328</v>
      </c>
    </row>
    <row r="2791" spans="1:5">
      <c r="A2791" s="8">
        <v>41589</v>
      </c>
      <c r="B2791" s="9" t="s">
        <v>1492</v>
      </c>
      <c r="C2791" s="63"/>
      <c r="D2791" s="63">
        <v>50</v>
      </c>
      <c r="E2791" s="4">
        <f t="shared" si="49"/>
        <v>80.46000000004328</v>
      </c>
    </row>
    <row r="2792" spans="1:5">
      <c r="A2792" s="8">
        <v>41589</v>
      </c>
      <c r="B2792" s="9" t="s">
        <v>1040</v>
      </c>
      <c r="C2792" s="63"/>
      <c r="D2792" s="63">
        <v>20</v>
      </c>
      <c r="E2792" s="4">
        <f t="shared" si="49"/>
        <v>100.46000000004328</v>
      </c>
    </row>
    <row r="2793" spans="1:5">
      <c r="A2793" s="8">
        <v>41589</v>
      </c>
      <c r="B2793" s="9" t="s">
        <v>892</v>
      </c>
      <c r="C2793" s="63"/>
      <c r="D2793" s="63">
        <v>2589</v>
      </c>
      <c r="E2793" s="4">
        <f t="shared" si="49"/>
        <v>2689.4600000000432</v>
      </c>
    </row>
    <row r="2794" spans="1:5">
      <c r="A2794" s="8">
        <v>41589</v>
      </c>
      <c r="B2794" s="9" t="s">
        <v>1297</v>
      </c>
      <c r="C2794" s="63">
        <v>281.68</v>
      </c>
      <c r="D2794" s="63"/>
      <c r="E2794" s="4">
        <f t="shared" si="49"/>
        <v>2407.7800000000434</v>
      </c>
    </row>
    <row r="2795" spans="1:5">
      <c r="A2795" s="8">
        <v>41589</v>
      </c>
      <c r="B2795" s="9" t="s">
        <v>736</v>
      </c>
      <c r="C2795" s="63">
        <v>420</v>
      </c>
      <c r="D2795" s="63"/>
      <c r="E2795" s="4">
        <f t="shared" si="49"/>
        <v>1987.7800000000434</v>
      </c>
    </row>
    <row r="2796" spans="1:5">
      <c r="A2796" s="8">
        <v>41589</v>
      </c>
      <c r="B2796" s="9" t="s">
        <v>1607</v>
      </c>
      <c r="C2796" s="63">
        <v>47</v>
      </c>
      <c r="D2796" s="63"/>
      <c r="E2796" s="4">
        <f t="shared" si="49"/>
        <v>1940.7800000000434</v>
      </c>
    </row>
    <row r="2797" spans="1:5">
      <c r="A2797" s="8">
        <v>41589</v>
      </c>
      <c r="B2797" s="9" t="s">
        <v>1298</v>
      </c>
      <c r="C2797" s="63">
        <v>107.4</v>
      </c>
      <c r="D2797" s="63"/>
      <c r="E2797" s="4">
        <f t="shared" si="49"/>
        <v>1833.3800000000433</v>
      </c>
    </row>
    <row r="2798" spans="1:5">
      <c r="A2798" s="8">
        <v>41589</v>
      </c>
      <c r="B2798" s="9" t="s">
        <v>1613</v>
      </c>
      <c r="C2798" s="63">
        <v>902</v>
      </c>
      <c r="D2798" s="63"/>
      <c r="E2798" s="4">
        <f t="shared" si="49"/>
        <v>931.38000000004331</v>
      </c>
    </row>
    <row r="2799" spans="1:5">
      <c r="A2799" s="8">
        <v>41590</v>
      </c>
      <c r="B2799" s="9" t="s">
        <v>1608</v>
      </c>
      <c r="C2799" s="63">
        <v>71</v>
      </c>
      <c r="D2799" s="63"/>
      <c r="E2799" s="4">
        <f t="shared" si="49"/>
        <v>860.38000000004331</v>
      </c>
    </row>
    <row r="2800" spans="1:5">
      <c r="A2800" s="8">
        <v>41590</v>
      </c>
      <c r="B2800" s="9" t="s">
        <v>1492</v>
      </c>
      <c r="C2800" s="63"/>
      <c r="D2800" s="63">
        <v>36</v>
      </c>
      <c r="E2800" s="4">
        <f t="shared" si="49"/>
        <v>896.38000000004331</v>
      </c>
    </row>
    <row r="2801" spans="1:7">
      <c r="A2801" s="8">
        <v>41590</v>
      </c>
      <c r="B2801" s="9" t="s">
        <v>1492</v>
      </c>
      <c r="C2801" s="63"/>
      <c r="D2801" s="63">
        <v>142</v>
      </c>
      <c r="E2801" s="4">
        <f t="shared" si="49"/>
        <v>1038.3800000000433</v>
      </c>
    </row>
    <row r="2802" spans="1:7">
      <c r="A2802" s="8">
        <v>41590</v>
      </c>
      <c r="B2802" s="9" t="s">
        <v>892</v>
      </c>
      <c r="C2802" s="63"/>
      <c r="D2802" s="63">
        <v>100</v>
      </c>
      <c r="E2802" s="4">
        <f t="shared" si="49"/>
        <v>1138.3800000000433</v>
      </c>
    </row>
    <row r="2803" spans="1:7">
      <c r="A2803" s="8">
        <v>41590</v>
      </c>
      <c r="B2803" s="9" t="s">
        <v>1492</v>
      </c>
      <c r="C2803" s="63"/>
      <c r="D2803" s="63">
        <v>210</v>
      </c>
      <c r="E2803" s="4">
        <f t="shared" si="49"/>
        <v>1348.3800000000433</v>
      </c>
    </row>
    <row r="2804" spans="1:7">
      <c r="A2804" s="8">
        <v>41591</v>
      </c>
      <c r="B2804" s="9" t="s">
        <v>7</v>
      </c>
      <c r="C2804" s="63">
        <v>172.57</v>
      </c>
      <c r="D2804" s="63"/>
      <c r="E2804" s="4">
        <f t="shared" si="49"/>
        <v>1175.8100000000434</v>
      </c>
    </row>
    <row r="2805" spans="1:7">
      <c r="A2805" s="8">
        <v>41596</v>
      </c>
      <c r="B2805" s="9" t="s">
        <v>892</v>
      </c>
      <c r="C2805" s="63"/>
      <c r="D2805" s="63">
        <v>1200</v>
      </c>
      <c r="E2805" s="4">
        <f t="shared" si="49"/>
        <v>2375.8100000000431</v>
      </c>
    </row>
    <row r="2806" spans="1:7">
      <c r="A2806" s="8">
        <v>41596</v>
      </c>
      <c r="B2806" s="9" t="s">
        <v>107</v>
      </c>
      <c r="C2806" s="63">
        <v>1385.2</v>
      </c>
      <c r="D2806" s="63"/>
      <c r="E2806" s="4">
        <f t="shared" si="49"/>
        <v>990.6100000000431</v>
      </c>
    </row>
    <row r="2807" spans="1:7">
      <c r="A2807" s="8">
        <v>41596</v>
      </c>
      <c r="B2807" s="9" t="s">
        <v>1611</v>
      </c>
      <c r="C2807" s="63">
        <v>212.5</v>
      </c>
      <c r="D2807" s="63"/>
      <c r="E2807" s="4">
        <f t="shared" si="49"/>
        <v>778.1100000000431</v>
      </c>
    </row>
    <row r="2808" spans="1:7">
      <c r="A2808" s="8">
        <v>41596</v>
      </c>
      <c r="B2808" s="9" t="s">
        <v>8</v>
      </c>
      <c r="C2808" s="63">
        <v>109</v>
      </c>
      <c r="D2808" s="63"/>
      <c r="E2808" s="4">
        <f t="shared" si="49"/>
        <v>669.1100000000431</v>
      </c>
    </row>
    <row r="2809" spans="1:7">
      <c r="A2809" s="8">
        <v>41596</v>
      </c>
      <c r="B2809" s="9" t="s">
        <v>9</v>
      </c>
      <c r="C2809" s="63">
        <v>98.74</v>
      </c>
      <c r="D2809" s="63"/>
      <c r="E2809" s="4">
        <f t="shared" si="49"/>
        <v>570.37000000004309</v>
      </c>
    </row>
    <row r="2810" spans="1:7">
      <c r="A2810" s="8">
        <v>41598</v>
      </c>
      <c r="B2810" s="9" t="s">
        <v>1492</v>
      </c>
      <c r="C2810" s="63"/>
      <c r="D2810" s="63">
        <v>1000</v>
      </c>
      <c r="E2810" s="4">
        <f t="shared" si="49"/>
        <v>1570.3700000000431</v>
      </c>
    </row>
    <row r="2811" spans="1:7">
      <c r="A2811" s="8">
        <v>41598</v>
      </c>
      <c r="B2811" s="9" t="s">
        <v>1492</v>
      </c>
      <c r="C2811" s="63"/>
      <c r="D2811" s="63">
        <v>414</v>
      </c>
      <c r="E2811" s="4">
        <f t="shared" si="49"/>
        <v>1984.3700000000431</v>
      </c>
    </row>
    <row r="2812" spans="1:7">
      <c r="A2812" s="8">
        <v>41598</v>
      </c>
      <c r="B2812" s="9" t="s">
        <v>10</v>
      </c>
      <c r="C2812" s="63">
        <v>431.82</v>
      </c>
      <c r="D2812" s="63"/>
      <c r="E2812" s="4">
        <f t="shared" si="49"/>
        <v>1552.5500000000432</v>
      </c>
    </row>
    <row r="2813" spans="1:7">
      <c r="A2813" s="8">
        <v>41603</v>
      </c>
      <c r="B2813" s="9" t="s">
        <v>1041</v>
      </c>
      <c r="C2813" s="63">
        <v>68.5</v>
      </c>
      <c r="D2813" s="63"/>
      <c r="E2813" s="4">
        <f t="shared" si="49"/>
        <v>1484.0500000000432</v>
      </c>
    </row>
    <row r="2814" spans="1:7">
      <c r="A2814" s="8">
        <v>41604</v>
      </c>
      <c r="B2814" s="9" t="s">
        <v>1296</v>
      </c>
      <c r="C2814" s="63">
        <v>201.08</v>
      </c>
      <c r="D2814" s="63"/>
      <c r="E2814" s="4">
        <f t="shared" si="49"/>
        <v>1282.9700000000432</v>
      </c>
    </row>
    <row r="2815" spans="1:7">
      <c r="A2815" s="8">
        <v>41608</v>
      </c>
      <c r="B2815" s="9" t="s">
        <v>1609</v>
      </c>
      <c r="C2815" s="63">
        <v>188.49</v>
      </c>
      <c r="D2815" s="63"/>
      <c r="E2815" s="4">
        <f t="shared" si="49"/>
        <v>1094.4800000000432</v>
      </c>
      <c r="G2815">
        <v>852321</v>
      </c>
    </row>
    <row r="2816" spans="1:7">
      <c r="A2816" s="8">
        <v>41617</v>
      </c>
      <c r="B2816" s="9" t="s">
        <v>1610</v>
      </c>
      <c r="C2816" s="63">
        <v>126.21</v>
      </c>
      <c r="D2816" s="63"/>
      <c r="E2816" s="4">
        <f t="shared" si="49"/>
        <v>968.27000000004318</v>
      </c>
      <c r="G2816">
        <v>852322</v>
      </c>
    </row>
    <row r="2817" spans="1:18">
      <c r="A2817" s="8">
        <v>41617</v>
      </c>
      <c r="B2817" s="9" t="s">
        <v>1492</v>
      </c>
      <c r="C2817" s="63"/>
      <c r="D2817" s="63">
        <v>272</v>
      </c>
      <c r="E2817" s="4">
        <f t="shared" si="49"/>
        <v>1240.2700000000432</v>
      </c>
      <c r="G2817">
        <v>852323</v>
      </c>
    </row>
    <row r="2818" spans="1:18">
      <c r="A2818" s="8">
        <v>41618</v>
      </c>
      <c r="B2818" s="9" t="s">
        <v>892</v>
      </c>
      <c r="C2818" s="63"/>
      <c r="D2818" s="63">
        <v>2112</v>
      </c>
      <c r="E2818" s="4">
        <f t="shared" si="49"/>
        <v>3352.2700000000432</v>
      </c>
      <c r="G2818">
        <v>852324</v>
      </c>
    </row>
    <row r="2819" spans="1:18">
      <c r="A2819" s="8">
        <v>41618</v>
      </c>
      <c r="B2819" s="9" t="s">
        <v>892</v>
      </c>
      <c r="C2819" s="63"/>
      <c r="D2819" s="63">
        <v>400</v>
      </c>
      <c r="E2819" s="4">
        <f t="shared" si="49"/>
        <v>3752.2700000000432</v>
      </c>
      <c r="G2819">
        <v>852325</v>
      </c>
    </row>
    <row r="2820" spans="1:18">
      <c r="A2820" s="8">
        <v>41618</v>
      </c>
      <c r="B2820" s="9" t="s">
        <v>435</v>
      </c>
      <c r="C2820" s="63">
        <v>3060.83</v>
      </c>
      <c r="D2820" s="63"/>
      <c r="E2820" s="4">
        <f t="shared" si="49"/>
        <v>691.44000000004326</v>
      </c>
      <c r="G2820">
        <v>852326</v>
      </c>
    </row>
    <row r="2821" spans="1:18" s="6" customFormat="1">
      <c r="A2821" s="8">
        <v>41618</v>
      </c>
      <c r="B2821" s="9" t="s">
        <v>1163</v>
      </c>
      <c r="C2821" s="63">
        <v>450</v>
      </c>
      <c r="D2821" s="63"/>
      <c r="E2821" s="4">
        <f t="shared" si="49"/>
        <v>241.44000000004326</v>
      </c>
      <c r="G2821">
        <v>852327</v>
      </c>
      <c r="I2821" s="20"/>
      <c r="J2821" s="20"/>
      <c r="K2821" s="20"/>
      <c r="L2821" s="20"/>
      <c r="M2821" s="20"/>
      <c r="N2821" s="20"/>
      <c r="O2821" s="20"/>
      <c r="P2821" s="20"/>
      <c r="Q2821" s="20"/>
      <c r="R2821" s="20"/>
    </row>
    <row r="2822" spans="1:18">
      <c r="A2822" s="8">
        <v>41618</v>
      </c>
      <c r="B2822" s="9" t="s">
        <v>434</v>
      </c>
      <c r="C2822" s="63">
        <v>93</v>
      </c>
      <c r="D2822" s="63"/>
      <c r="E2822" s="4">
        <f t="shared" si="49"/>
        <v>148.44000000004326</v>
      </c>
      <c r="G2822">
        <v>852328</v>
      </c>
    </row>
    <row r="2823" spans="1:18">
      <c r="A2823" s="8">
        <v>41620</v>
      </c>
      <c r="B2823" s="9" t="s">
        <v>1492</v>
      </c>
      <c r="C2823" s="63"/>
      <c r="D2823" s="63">
        <v>389</v>
      </c>
      <c r="E2823" s="4">
        <f t="shared" si="49"/>
        <v>537.44000000004326</v>
      </c>
      <c r="G2823">
        <v>852329</v>
      </c>
    </row>
    <row r="2824" spans="1:18">
      <c r="A2824" s="8">
        <v>41620</v>
      </c>
      <c r="B2824" s="9" t="s">
        <v>1164</v>
      </c>
      <c r="C2824" s="63">
        <v>104</v>
      </c>
      <c r="D2824" s="63"/>
      <c r="E2824" s="4">
        <f t="shared" si="49"/>
        <v>433.44000000004326</v>
      </c>
      <c r="G2824">
        <v>852330</v>
      </c>
    </row>
    <row r="2825" spans="1:18">
      <c r="A2825" s="8">
        <v>41620</v>
      </c>
      <c r="B2825" s="9" t="s">
        <v>106</v>
      </c>
      <c r="C2825" s="63">
        <v>163.63999999999999</v>
      </c>
      <c r="D2825" s="63"/>
      <c r="E2825" s="4">
        <f t="shared" si="49"/>
        <v>269.80000000004327</v>
      </c>
      <c r="G2825">
        <v>852331</v>
      </c>
    </row>
    <row r="2826" spans="1:18">
      <c r="A2826" s="8">
        <v>41621</v>
      </c>
      <c r="B2826" s="9" t="s">
        <v>1492</v>
      </c>
      <c r="C2826" s="63"/>
      <c r="D2826" s="63">
        <v>282</v>
      </c>
      <c r="E2826" s="4">
        <f t="shared" si="49"/>
        <v>551.80000000004327</v>
      </c>
      <c r="G2826">
        <v>852332</v>
      </c>
    </row>
    <row r="2827" spans="1:18">
      <c r="A2827" s="8">
        <v>41624</v>
      </c>
      <c r="B2827" s="9" t="s">
        <v>892</v>
      </c>
      <c r="C2827" s="63"/>
      <c r="D2827" s="63">
        <v>800</v>
      </c>
      <c r="E2827" s="4">
        <f t="shared" si="49"/>
        <v>1351.8000000000434</v>
      </c>
      <c r="G2827">
        <v>852333</v>
      </c>
    </row>
    <row r="2828" spans="1:18">
      <c r="A2828" s="8">
        <v>41624</v>
      </c>
      <c r="B2828" s="9" t="s">
        <v>1432</v>
      </c>
      <c r="C2828" s="63">
        <v>858</v>
      </c>
      <c r="D2828" s="63"/>
      <c r="E2828" s="4">
        <f t="shared" si="49"/>
        <v>493.80000000004338</v>
      </c>
      <c r="G2828">
        <v>852334</v>
      </c>
    </row>
    <row r="2829" spans="1:18">
      <c r="A2829" s="8">
        <v>41624</v>
      </c>
      <c r="B2829" s="9" t="s">
        <v>1612</v>
      </c>
      <c r="C2829" s="63">
        <v>212.5</v>
      </c>
      <c r="D2829" s="63"/>
      <c r="E2829" s="4">
        <f t="shared" si="49"/>
        <v>281.30000000004338</v>
      </c>
      <c r="G2829">
        <v>852335</v>
      </c>
    </row>
    <row r="2830" spans="1:18">
      <c r="A2830" s="8">
        <v>41625</v>
      </c>
      <c r="B2830" s="9" t="s">
        <v>1492</v>
      </c>
      <c r="C2830" s="63"/>
      <c r="D2830" s="63">
        <v>300</v>
      </c>
      <c r="E2830" s="4">
        <f t="shared" si="49"/>
        <v>581.30000000004338</v>
      </c>
      <c r="G2830">
        <v>852336</v>
      </c>
    </row>
    <row r="2831" spans="1:18">
      <c r="A2831" s="8">
        <v>41626</v>
      </c>
      <c r="B2831" s="9" t="s">
        <v>436</v>
      </c>
      <c r="C2831" s="63">
        <v>234.82</v>
      </c>
      <c r="D2831" s="63"/>
      <c r="E2831" s="4">
        <f t="shared" si="49"/>
        <v>346.48000000004339</v>
      </c>
      <c r="G2831">
        <v>852337</v>
      </c>
    </row>
    <row r="2832" spans="1:18">
      <c r="A2832" s="8">
        <v>41629</v>
      </c>
      <c r="B2832" s="9" t="s">
        <v>1173</v>
      </c>
      <c r="C2832" s="63">
        <v>89</v>
      </c>
      <c r="D2832" s="63"/>
      <c r="E2832" s="4">
        <f t="shared" si="49"/>
        <v>257.48000000004339</v>
      </c>
      <c r="G2832">
        <v>852338</v>
      </c>
    </row>
    <row r="2833" spans="1:7">
      <c r="A2833" s="8">
        <v>41999</v>
      </c>
      <c r="B2833" s="9" t="s">
        <v>1041</v>
      </c>
      <c r="C2833" s="63">
        <v>68.5</v>
      </c>
      <c r="D2833" s="63"/>
      <c r="E2833" s="4">
        <f t="shared" ref="E2833:E2915" si="50">E2832-C2833+D2833</f>
        <v>188.98000000004339</v>
      </c>
      <c r="G2833">
        <v>852339</v>
      </c>
    </row>
    <row r="2834" spans="1:7">
      <c r="A2834" s="8">
        <v>41637</v>
      </c>
      <c r="B2834" s="9" t="s">
        <v>1172</v>
      </c>
      <c r="C2834" s="63">
        <v>205.42</v>
      </c>
      <c r="D2834" s="63"/>
      <c r="E2834" s="4">
        <f t="shared" si="50"/>
        <v>-16.439999999956598</v>
      </c>
      <c r="G2834">
        <v>852340</v>
      </c>
    </row>
    <row r="2835" spans="1:7">
      <c r="A2835" s="8">
        <v>41991</v>
      </c>
      <c r="B2835" s="9" t="s">
        <v>892</v>
      </c>
      <c r="C2835" s="63"/>
      <c r="D2835" s="63">
        <v>282</v>
      </c>
      <c r="E2835" s="4">
        <f t="shared" si="50"/>
        <v>265.56000000004337</v>
      </c>
    </row>
    <row r="2836" spans="1:7">
      <c r="A2836" s="8">
        <v>41628</v>
      </c>
      <c r="B2836" s="9" t="s">
        <v>1492</v>
      </c>
      <c r="C2836" s="63"/>
      <c r="D2836" s="63">
        <v>100</v>
      </c>
      <c r="E2836" s="4">
        <f t="shared" si="50"/>
        <v>365.56000000004337</v>
      </c>
    </row>
    <row r="2837" spans="1:7">
      <c r="A2837" s="8">
        <v>41631</v>
      </c>
      <c r="B2837" s="9" t="s">
        <v>892</v>
      </c>
      <c r="C2837" s="63"/>
      <c r="D2837" s="63">
        <v>1017</v>
      </c>
      <c r="E2837" s="4">
        <f t="shared" si="50"/>
        <v>1382.5600000000434</v>
      </c>
    </row>
    <row r="2838" spans="1:7">
      <c r="A2838" s="8">
        <v>41634</v>
      </c>
      <c r="B2838" s="9" t="s">
        <v>892</v>
      </c>
      <c r="C2838" s="63"/>
      <c r="D2838" s="63">
        <v>559</v>
      </c>
      <c r="E2838" s="4">
        <f t="shared" si="50"/>
        <v>1941.5600000000434</v>
      </c>
    </row>
    <row r="2839" spans="1:7">
      <c r="A2839" s="8">
        <v>41638</v>
      </c>
      <c r="B2839" s="9" t="s">
        <v>1040</v>
      </c>
      <c r="C2839" s="63"/>
      <c r="D2839" s="63">
        <v>300</v>
      </c>
      <c r="E2839" s="4">
        <f t="shared" si="50"/>
        <v>2241.5600000000431</v>
      </c>
    </row>
    <row r="2840" spans="1:7">
      <c r="A2840" s="13">
        <v>41642</v>
      </c>
      <c r="B2840" s="14" t="s">
        <v>1492</v>
      </c>
      <c r="C2840" s="61"/>
      <c r="D2840" s="61">
        <v>50</v>
      </c>
      <c r="E2840" s="84">
        <f t="shared" si="50"/>
        <v>2291.5600000000431</v>
      </c>
    </row>
    <row r="2841" spans="1:7">
      <c r="A2841" s="13">
        <v>41645</v>
      </c>
      <c r="B2841" s="14" t="s">
        <v>892</v>
      </c>
      <c r="C2841" s="61"/>
      <c r="D2841" s="61">
        <v>410</v>
      </c>
      <c r="E2841" s="84">
        <f t="shared" si="50"/>
        <v>2701.5600000000431</v>
      </c>
    </row>
    <row r="2842" spans="1:7">
      <c r="A2842" s="13">
        <v>41645</v>
      </c>
      <c r="B2842" s="14" t="s">
        <v>892</v>
      </c>
      <c r="C2842" s="61"/>
      <c r="D2842" s="61">
        <v>678</v>
      </c>
      <c r="E2842" s="84">
        <f t="shared" si="50"/>
        <v>3379.5600000000431</v>
      </c>
    </row>
    <row r="2843" spans="1:7">
      <c r="A2843" s="13">
        <v>41646</v>
      </c>
      <c r="B2843" s="14" t="s">
        <v>892</v>
      </c>
      <c r="C2843" s="61"/>
      <c r="D2843" s="61">
        <v>110</v>
      </c>
      <c r="E2843" s="84">
        <f t="shared" si="50"/>
        <v>3489.5600000000431</v>
      </c>
    </row>
    <row r="2844" spans="1:7">
      <c r="A2844" s="11">
        <v>41646</v>
      </c>
      <c r="B2844" s="12" t="s">
        <v>1174</v>
      </c>
      <c r="C2844" s="60">
        <v>99.04</v>
      </c>
      <c r="D2844" s="60"/>
      <c r="E2844" s="82">
        <f t="shared" si="50"/>
        <v>3390.5200000000432</v>
      </c>
    </row>
    <row r="2845" spans="1:7">
      <c r="A2845" s="11">
        <v>41646</v>
      </c>
      <c r="B2845" s="12" t="s">
        <v>1166</v>
      </c>
      <c r="C2845" s="60">
        <v>2490.2399999999998</v>
      </c>
      <c r="D2845" s="60"/>
      <c r="E2845" s="82">
        <f t="shared" si="50"/>
        <v>900.2800000000434</v>
      </c>
    </row>
    <row r="2846" spans="1:7">
      <c r="A2846" s="11">
        <v>41646</v>
      </c>
      <c r="B2846" s="12" t="s">
        <v>1167</v>
      </c>
      <c r="C2846" s="60">
        <v>108.28</v>
      </c>
      <c r="D2846" s="60"/>
      <c r="E2846" s="82">
        <f t="shared" si="50"/>
        <v>792.00000000004343</v>
      </c>
    </row>
    <row r="2847" spans="1:7">
      <c r="A2847" s="11">
        <v>41646</v>
      </c>
      <c r="B2847" s="12" t="s">
        <v>807</v>
      </c>
      <c r="C2847" s="60">
        <v>80</v>
      </c>
      <c r="D2847" s="60"/>
      <c r="E2847" s="82">
        <f t="shared" si="50"/>
        <v>712.00000000004343</v>
      </c>
    </row>
    <row r="2848" spans="1:7">
      <c r="A2848" s="87">
        <v>41648</v>
      </c>
      <c r="B2848" s="88" t="s">
        <v>1040</v>
      </c>
      <c r="C2848" s="89"/>
      <c r="D2848" s="89">
        <v>20</v>
      </c>
      <c r="E2848" s="84">
        <f t="shared" si="50"/>
        <v>732.00000000004343</v>
      </c>
    </row>
    <row r="2849" spans="1:5">
      <c r="A2849" s="87">
        <v>41652</v>
      </c>
      <c r="B2849" s="88" t="s">
        <v>892</v>
      </c>
      <c r="C2849" s="89"/>
      <c r="D2849" s="89">
        <v>360</v>
      </c>
      <c r="E2849" s="84">
        <f t="shared" si="50"/>
        <v>1092.0000000000434</v>
      </c>
    </row>
    <row r="2850" spans="1:5">
      <c r="A2850" s="11">
        <v>41652</v>
      </c>
      <c r="B2850" s="12" t="s">
        <v>1175</v>
      </c>
      <c r="C2850" s="60">
        <v>80.89</v>
      </c>
      <c r="D2850" s="60"/>
      <c r="E2850" s="82">
        <f t="shared" si="50"/>
        <v>1011.1100000000434</v>
      </c>
    </row>
    <row r="2851" spans="1:5">
      <c r="A2851" s="11">
        <v>41652</v>
      </c>
      <c r="B2851" s="12" t="s">
        <v>456</v>
      </c>
      <c r="C2851" s="60">
        <v>70</v>
      </c>
      <c r="D2851" s="60"/>
      <c r="E2851" s="82">
        <f t="shared" si="50"/>
        <v>941.11000000004344</v>
      </c>
    </row>
    <row r="2852" spans="1:5">
      <c r="A2852" s="11">
        <v>41652</v>
      </c>
      <c r="B2852" s="12" t="s">
        <v>808</v>
      </c>
      <c r="C2852" s="60">
        <v>902</v>
      </c>
      <c r="D2852" s="60"/>
      <c r="E2852" s="82">
        <f t="shared" si="50"/>
        <v>39.110000000043442</v>
      </c>
    </row>
    <row r="2853" spans="1:5">
      <c r="A2853" s="13">
        <v>41652</v>
      </c>
      <c r="B2853" s="14" t="s">
        <v>892</v>
      </c>
      <c r="C2853" s="61"/>
      <c r="D2853" s="61">
        <v>300</v>
      </c>
      <c r="E2853" s="84">
        <f t="shared" si="50"/>
        <v>339.11000000004344</v>
      </c>
    </row>
    <row r="2854" spans="1:5">
      <c r="A2854" s="11">
        <v>41287</v>
      </c>
      <c r="B2854" s="12" t="s">
        <v>1165</v>
      </c>
      <c r="C2854" s="60">
        <v>108</v>
      </c>
      <c r="D2854" s="60"/>
      <c r="E2854" s="82">
        <f t="shared" si="50"/>
        <v>231.11000000004344</v>
      </c>
    </row>
    <row r="2855" spans="1:5">
      <c r="A2855" s="11">
        <v>41289</v>
      </c>
      <c r="B2855" s="12" t="s">
        <v>1168</v>
      </c>
      <c r="C2855" s="60">
        <v>230.76</v>
      </c>
      <c r="D2855" s="60"/>
      <c r="E2855" s="82">
        <f t="shared" si="50"/>
        <v>0.35000000004345111</v>
      </c>
    </row>
    <row r="2856" spans="1:5">
      <c r="A2856" s="11">
        <v>41292</v>
      </c>
      <c r="B2856" s="12" t="s">
        <v>1169</v>
      </c>
      <c r="C2856" s="60">
        <v>157.09</v>
      </c>
      <c r="D2856" s="60"/>
      <c r="E2856" s="82">
        <f t="shared" si="50"/>
        <v>-156.73999999995655</v>
      </c>
    </row>
    <row r="2857" spans="1:5">
      <c r="A2857" s="13">
        <v>41659</v>
      </c>
      <c r="B2857" s="14" t="s">
        <v>892</v>
      </c>
      <c r="C2857" s="61"/>
      <c r="D2857" s="61">
        <v>200</v>
      </c>
      <c r="E2857" s="84">
        <f t="shared" si="50"/>
        <v>43.260000000043448</v>
      </c>
    </row>
    <row r="2858" spans="1:5">
      <c r="A2858" s="11">
        <v>41660</v>
      </c>
      <c r="B2858" s="12" t="s">
        <v>809</v>
      </c>
      <c r="C2858" s="60">
        <v>400</v>
      </c>
      <c r="D2858" s="60"/>
      <c r="E2858" s="82">
        <f t="shared" si="50"/>
        <v>-356.73999999995658</v>
      </c>
    </row>
    <row r="2859" spans="1:5">
      <c r="A2859" s="13">
        <v>41662</v>
      </c>
      <c r="B2859" s="14" t="s">
        <v>892</v>
      </c>
      <c r="C2859" s="61"/>
      <c r="D2859" s="61">
        <v>700</v>
      </c>
      <c r="E2859" s="84">
        <f t="shared" si="50"/>
        <v>343.26000000004342</v>
      </c>
    </row>
    <row r="2860" spans="1:5">
      <c r="A2860" s="13">
        <v>41662</v>
      </c>
      <c r="B2860" s="14" t="s">
        <v>1492</v>
      </c>
      <c r="C2860" s="61"/>
      <c r="D2860" s="61">
        <v>50</v>
      </c>
      <c r="E2860" s="84">
        <f t="shared" si="50"/>
        <v>393.26000000004342</v>
      </c>
    </row>
    <row r="2861" spans="1:5">
      <c r="A2861" s="11">
        <v>41662</v>
      </c>
      <c r="B2861" s="12" t="s">
        <v>1149</v>
      </c>
      <c r="C2861" s="60">
        <v>195</v>
      </c>
      <c r="D2861" s="60"/>
      <c r="E2861" s="82">
        <f t="shared" si="50"/>
        <v>198.26000000004342</v>
      </c>
    </row>
    <row r="2862" spans="1:5">
      <c r="A2862" s="11">
        <v>41662</v>
      </c>
      <c r="B2862" s="12" t="s">
        <v>1041</v>
      </c>
      <c r="C2862" s="60">
        <v>21.5</v>
      </c>
      <c r="D2862" s="60"/>
      <c r="E2862" s="82">
        <f t="shared" si="50"/>
        <v>176.76000000004342</v>
      </c>
    </row>
    <row r="2863" spans="1:5">
      <c r="A2863" s="11">
        <v>41666</v>
      </c>
      <c r="B2863" s="12" t="s">
        <v>1041</v>
      </c>
      <c r="C2863" s="60">
        <v>68.5</v>
      </c>
      <c r="D2863" s="60"/>
      <c r="E2863" s="82">
        <f t="shared" si="50"/>
        <v>108.26000000004342</v>
      </c>
    </row>
    <row r="2864" spans="1:5">
      <c r="A2864" s="11">
        <v>41666</v>
      </c>
      <c r="B2864" s="12" t="s">
        <v>1041</v>
      </c>
      <c r="C2864" s="60">
        <v>18</v>
      </c>
      <c r="D2864" s="60"/>
      <c r="E2864" s="82">
        <f t="shared" si="50"/>
        <v>90.260000000043419</v>
      </c>
    </row>
    <row r="2865" spans="1:5">
      <c r="A2865" s="13">
        <v>41666</v>
      </c>
      <c r="B2865" s="14" t="s">
        <v>892</v>
      </c>
      <c r="C2865" s="61"/>
      <c r="D2865" s="61">
        <v>251</v>
      </c>
      <c r="E2865" s="84">
        <f t="shared" si="50"/>
        <v>341.26000000004342</v>
      </c>
    </row>
    <row r="2866" spans="1:5">
      <c r="A2866" s="11">
        <v>41666</v>
      </c>
      <c r="B2866" s="12" t="s">
        <v>459</v>
      </c>
      <c r="C2866" s="60">
        <v>214.52</v>
      </c>
      <c r="D2866" s="60"/>
      <c r="E2866" s="82">
        <f t="shared" si="50"/>
        <v>126.74000000004341</v>
      </c>
    </row>
    <row r="2867" spans="1:5">
      <c r="A2867" s="11">
        <v>41666</v>
      </c>
      <c r="B2867" s="12" t="s">
        <v>810</v>
      </c>
      <c r="C2867" s="60">
        <v>126</v>
      </c>
      <c r="D2867" s="60"/>
      <c r="E2867" s="82">
        <f t="shared" si="50"/>
        <v>0.74000000004340905</v>
      </c>
    </row>
    <row r="2868" spans="1:5">
      <c r="A2868" s="13">
        <v>41669</v>
      </c>
      <c r="B2868" s="14" t="s">
        <v>1492</v>
      </c>
      <c r="C2868" s="61"/>
      <c r="D2868" s="61">
        <v>150</v>
      </c>
      <c r="E2868" s="84">
        <f t="shared" si="50"/>
        <v>150.74000000004341</v>
      </c>
    </row>
    <row r="2869" spans="1:5">
      <c r="A2869" s="13">
        <v>41670</v>
      </c>
      <c r="B2869" s="14" t="s">
        <v>892</v>
      </c>
      <c r="C2869" s="61"/>
      <c r="D2869" s="61">
        <v>150</v>
      </c>
      <c r="E2869" s="84">
        <f t="shared" si="50"/>
        <v>300.74000000004344</v>
      </c>
    </row>
    <row r="2870" spans="1:5">
      <c r="A2870" s="13">
        <v>41677</v>
      </c>
      <c r="B2870" s="14" t="s">
        <v>1492</v>
      </c>
      <c r="C2870" s="61"/>
      <c r="D2870" s="61">
        <v>45</v>
      </c>
      <c r="E2870" s="84">
        <f t="shared" si="50"/>
        <v>345.74000000004344</v>
      </c>
    </row>
    <row r="2871" spans="1:5">
      <c r="A2871" s="11">
        <v>41677</v>
      </c>
      <c r="B2871" s="12" t="s">
        <v>811</v>
      </c>
      <c r="C2871" s="60">
        <v>47</v>
      </c>
      <c r="D2871" s="60"/>
      <c r="E2871" s="82">
        <f t="shared" si="50"/>
        <v>298.74000000004344</v>
      </c>
    </row>
    <row r="2872" spans="1:5">
      <c r="A2872" s="13">
        <v>41680</v>
      </c>
      <c r="B2872" s="14" t="s">
        <v>892</v>
      </c>
      <c r="C2872" s="61"/>
      <c r="D2872" s="61">
        <v>2570</v>
      </c>
      <c r="E2872" s="84">
        <f t="shared" si="50"/>
        <v>2868.7400000000434</v>
      </c>
    </row>
    <row r="2873" spans="1:5">
      <c r="A2873" s="11">
        <v>41678</v>
      </c>
      <c r="B2873" s="12" t="s">
        <v>812</v>
      </c>
      <c r="C2873" s="60">
        <v>269.33999999999997</v>
      </c>
      <c r="D2873" s="60"/>
      <c r="E2873" s="82">
        <f t="shared" si="50"/>
        <v>2599.4000000000433</v>
      </c>
    </row>
    <row r="2874" spans="1:5">
      <c r="A2874" s="11">
        <v>41678</v>
      </c>
      <c r="B2874" s="12" t="s">
        <v>1150</v>
      </c>
      <c r="C2874" s="60">
        <v>2388.39</v>
      </c>
      <c r="D2874" s="60"/>
      <c r="E2874" s="82">
        <f t="shared" si="50"/>
        <v>211.01000000004342</v>
      </c>
    </row>
    <row r="2875" spans="1:5">
      <c r="A2875" s="13">
        <v>41679</v>
      </c>
      <c r="B2875" s="14" t="s">
        <v>1492</v>
      </c>
      <c r="C2875" s="61"/>
      <c r="D2875" s="61">
        <v>126</v>
      </c>
      <c r="E2875" s="84">
        <f t="shared" si="50"/>
        <v>337.01000000004342</v>
      </c>
    </row>
    <row r="2876" spans="1:5">
      <c r="A2876" s="13">
        <v>41679</v>
      </c>
      <c r="B2876" s="14" t="s">
        <v>1040</v>
      </c>
      <c r="C2876" s="61"/>
      <c r="D2876" s="61">
        <v>20</v>
      </c>
      <c r="E2876" s="84">
        <f t="shared" si="50"/>
        <v>357.01000000004342</v>
      </c>
    </row>
    <row r="2877" spans="1:5">
      <c r="A2877" s="11">
        <v>41679</v>
      </c>
      <c r="B2877" s="12" t="s">
        <v>813</v>
      </c>
      <c r="C2877" s="60">
        <v>121.71</v>
      </c>
      <c r="D2877" s="60"/>
      <c r="E2877" s="82">
        <f t="shared" si="50"/>
        <v>235.30000000004344</v>
      </c>
    </row>
    <row r="2878" spans="1:5">
      <c r="A2878" s="13">
        <v>41689</v>
      </c>
      <c r="B2878" s="14" t="s">
        <v>1492</v>
      </c>
      <c r="C2878" s="61"/>
      <c r="D2878" s="61">
        <v>1102</v>
      </c>
      <c r="E2878" s="84">
        <f t="shared" si="50"/>
        <v>1337.3000000000434</v>
      </c>
    </row>
    <row r="2879" spans="1:5">
      <c r="A2879" s="13">
        <v>41689</v>
      </c>
      <c r="B2879" s="14" t="s">
        <v>892</v>
      </c>
      <c r="C2879" s="61"/>
      <c r="D2879" s="61">
        <v>700</v>
      </c>
      <c r="E2879" s="84">
        <f t="shared" si="50"/>
        <v>2037.3000000000434</v>
      </c>
    </row>
    <row r="2880" spans="1:5">
      <c r="A2880" s="11">
        <v>41689</v>
      </c>
      <c r="B2880" s="12" t="s">
        <v>1147</v>
      </c>
      <c r="C2880" s="60">
        <v>869</v>
      </c>
      <c r="D2880" s="60"/>
      <c r="E2880" s="82">
        <f t="shared" si="50"/>
        <v>1168.3000000000434</v>
      </c>
    </row>
    <row r="2881" spans="1:5">
      <c r="A2881" s="11">
        <v>41689</v>
      </c>
      <c r="B2881" s="12" t="s">
        <v>1151</v>
      </c>
      <c r="C2881" s="60">
        <v>235.2</v>
      </c>
      <c r="D2881" s="60"/>
      <c r="E2881" s="82">
        <f t="shared" si="50"/>
        <v>933.10000000004334</v>
      </c>
    </row>
    <row r="2882" spans="1:5">
      <c r="A2882" s="11">
        <v>41690</v>
      </c>
      <c r="B2882" s="12" t="s">
        <v>1138</v>
      </c>
      <c r="C2882" s="60">
        <v>70</v>
      </c>
      <c r="D2882" s="60"/>
      <c r="E2882" s="82">
        <f t="shared" si="50"/>
        <v>863.10000000004334</v>
      </c>
    </row>
    <row r="2883" spans="1:5">
      <c r="A2883" s="13">
        <v>41690</v>
      </c>
      <c r="B2883" s="14" t="s">
        <v>1492</v>
      </c>
      <c r="C2883" s="61"/>
      <c r="D2883" s="61">
        <v>280</v>
      </c>
      <c r="E2883" s="84">
        <f t="shared" si="50"/>
        <v>1143.1000000000433</v>
      </c>
    </row>
    <row r="2884" spans="1:5">
      <c r="A2884" s="11">
        <v>41694</v>
      </c>
      <c r="B2884" s="12" t="s">
        <v>1152</v>
      </c>
      <c r="C2884" s="60">
        <v>117.76</v>
      </c>
      <c r="D2884" s="60"/>
      <c r="E2884" s="82">
        <f t="shared" si="50"/>
        <v>1025.3400000000433</v>
      </c>
    </row>
    <row r="2885" spans="1:5">
      <c r="A2885" s="11">
        <v>41695</v>
      </c>
      <c r="B2885" s="12" t="s">
        <v>1041</v>
      </c>
      <c r="C2885" s="60">
        <v>68.5</v>
      </c>
      <c r="D2885" s="60"/>
      <c r="E2885" s="82">
        <f t="shared" si="50"/>
        <v>956.84000000004335</v>
      </c>
    </row>
    <row r="2886" spans="1:5">
      <c r="A2886" s="13">
        <v>41698</v>
      </c>
      <c r="B2886" s="14" t="s">
        <v>892</v>
      </c>
      <c r="C2886" s="61"/>
      <c r="D2886" s="61">
        <v>600</v>
      </c>
      <c r="E2886" s="84">
        <f t="shared" si="50"/>
        <v>1556.8400000000433</v>
      </c>
    </row>
    <row r="2887" spans="1:5">
      <c r="A2887" s="13">
        <v>41698</v>
      </c>
      <c r="B2887" s="14" t="s">
        <v>1492</v>
      </c>
      <c r="C2887" s="61"/>
      <c r="D2887" s="61">
        <v>1772.23</v>
      </c>
      <c r="E2887" s="84">
        <f t="shared" si="50"/>
        <v>3329.0700000000434</v>
      </c>
    </row>
    <row r="2888" spans="1:5">
      <c r="A2888" s="11">
        <v>41698</v>
      </c>
      <c r="B2888" s="12" t="s">
        <v>1430</v>
      </c>
      <c r="C2888" s="60">
        <v>0</v>
      </c>
      <c r="D2888" s="60"/>
      <c r="E2888" s="82">
        <f t="shared" si="50"/>
        <v>3329.0700000000434</v>
      </c>
    </row>
    <row r="2889" spans="1:5">
      <c r="A2889" s="11">
        <v>41699</v>
      </c>
      <c r="B2889" s="12" t="s">
        <v>1153</v>
      </c>
      <c r="C2889" s="60">
        <v>143.08000000000001</v>
      </c>
      <c r="D2889" s="60"/>
      <c r="E2889" s="82">
        <f t="shared" si="50"/>
        <v>3185.9900000000434</v>
      </c>
    </row>
    <row r="2890" spans="1:5">
      <c r="A2890" s="13">
        <v>41703</v>
      </c>
      <c r="B2890" s="14" t="s">
        <v>1040</v>
      </c>
      <c r="C2890" s="61"/>
      <c r="D2890" s="61">
        <v>20</v>
      </c>
      <c r="E2890" s="84">
        <f t="shared" si="50"/>
        <v>3205.9900000000434</v>
      </c>
    </row>
    <row r="2891" spans="1:5">
      <c r="A2891" s="13">
        <v>41704</v>
      </c>
      <c r="B2891" s="14" t="s">
        <v>1040</v>
      </c>
      <c r="C2891" s="61"/>
      <c r="D2891" s="61">
        <v>100</v>
      </c>
      <c r="E2891" s="84">
        <f t="shared" si="50"/>
        <v>3305.9900000000434</v>
      </c>
    </row>
    <row r="2892" spans="1:5">
      <c r="A2892" s="11">
        <v>41704</v>
      </c>
      <c r="B2892" s="12" t="s">
        <v>1142</v>
      </c>
      <c r="C2892" s="60">
        <v>2806.59</v>
      </c>
      <c r="D2892" s="60"/>
      <c r="E2892" s="82">
        <f t="shared" si="50"/>
        <v>499.40000000004329</v>
      </c>
    </row>
    <row r="2893" spans="1:5">
      <c r="A2893" s="11">
        <v>41705</v>
      </c>
      <c r="B2893" s="12" t="s">
        <v>1143</v>
      </c>
      <c r="C2893" s="60">
        <v>90</v>
      </c>
      <c r="D2893" s="60"/>
      <c r="E2893" s="82">
        <f t="shared" si="50"/>
        <v>409.40000000004329</v>
      </c>
    </row>
    <row r="2894" spans="1:5">
      <c r="A2894" s="11">
        <v>41708</v>
      </c>
      <c r="B2894" s="12" t="s">
        <v>444</v>
      </c>
      <c r="C2894" s="60">
        <v>50</v>
      </c>
      <c r="D2894" s="60"/>
      <c r="E2894" s="82">
        <f t="shared" si="50"/>
        <v>359.40000000004329</v>
      </c>
    </row>
    <row r="2895" spans="1:5">
      <c r="A2895" s="11">
        <v>41708</v>
      </c>
      <c r="B2895" s="12" t="s">
        <v>791</v>
      </c>
      <c r="C2895" s="60">
        <v>134.80000000000001</v>
      </c>
      <c r="D2895" s="60"/>
      <c r="E2895" s="82">
        <f t="shared" si="50"/>
        <v>224.60000000004328</v>
      </c>
    </row>
    <row r="2896" spans="1:5">
      <c r="A2896" s="13">
        <v>41709</v>
      </c>
      <c r="B2896" s="14" t="s">
        <v>892</v>
      </c>
      <c r="C2896" s="61"/>
      <c r="D2896" s="61">
        <v>1120</v>
      </c>
      <c r="E2896" s="84">
        <f t="shared" si="50"/>
        <v>1344.6000000000433</v>
      </c>
    </row>
    <row r="2897" spans="1:5">
      <c r="A2897" s="13">
        <v>41709</v>
      </c>
      <c r="B2897" s="14" t="s">
        <v>1492</v>
      </c>
      <c r="C2897" s="61"/>
      <c r="D2897" s="61">
        <v>122</v>
      </c>
      <c r="E2897" s="84">
        <f t="shared" si="50"/>
        <v>1466.6000000000433</v>
      </c>
    </row>
    <row r="2898" spans="1:5">
      <c r="A2898" s="11">
        <v>41708</v>
      </c>
      <c r="B2898" s="12" t="s">
        <v>1424</v>
      </c>
      <c r="C2898" s="60">
        <v>216</v>
      </c>
      <c r="D2898" s="60"/>
      <c r="E2898" s="82">
        <f t="shared" si="50"/>
        <v>1250.6000000000433</v>
      </c>
    </row>
    <row r="2899" spans="1:5">
      <c r="A2899" s="11">
        <v>41708</v>
      </c>
      <c r="B2899" s="12" t="s">
        <v>1428</v>
      </c>
      <c r="C2899" s="60">
        <v>969</v>
      </c>
      <c r="D2899" s="60"/>
      <c r="E2899" s="82">
        <f t="shared" si="50"/>
        <v>281.60000000004334</v>
      </c>
    </row>
    <row r="2900" spans="1:5">
      <c r="A2900" s="11">
        <v>41710</v>
      </c>
      <c r="B2900" s="12" t="s">
        <v>1041</v>
      </c>
      <c r="C2900" s="60">
        <v>21.5</v>
      </c>
      <c r="D2900" s="60"/>
      <c r="E2900" s="82">
        <f t="shared" si="50"/>
        <v>260.10000000004334</v>
      </c>
    </row>
    <row r="2901" spans="1:5">
      <c r="A2901" s="11">
        <v>41713</v>
      </c>
      <c r="B2901" s="12" t="s">
        <v>1140</v>
      </c>
      <c r="C2901" s="60">
        <v>274.94</v>
      </c>
      <c r="D2901" s="60"/>
      <c r="E2901" s="82">
        <f t="shared" si="50"/>
        <v>-14.83999999995666</v>
      </c>
    </row>
    <row r="2902" spans="1:5">
      <c r="A2902" s="11">
        <v>41714</v>
      </c>
      <c r="B2902" s="12" t="s">
        <v>1141</v>
      </c>
      <c r="C2902" s="60">
        <v>93.81</v>
      </c>
      <c r="D2902" s="60"/>
      <c r="E2902" s="82">
        <f t="shared" si="50"/>
        <v>-108.64999999995666</v>
      </c>
    </row>
    <row r="2903" spans="1:5">
      <c r="A2903" s="13">
        <v>41716</v>
      </c>
      <c r="B2903" s="14" t="s">
        <v>892</v>
      </c>
      <c r="C2903" s="61"/>
      <c r="D2903" s="61">
        <v>1000</v>
      </c>
      <c r="E2903" s="84">
        <f t="shared" si="50"/>
        <v>891.35000000004334</v>
      </c>
    </row>
    <row r="2904" spans="1:5">
      <c r="A2904" s="11">
        <v>41716</v>
      </c>
      <c r="B2904" s="12" t="s">
        <v>92</v>
      </c>
      <c r="C2904" s="60">
        <v>979</v>
      </c>
      <c r="D2904" s="60"/>
      <c r="E2904" s="82">
        <f t="shared" si="50"/>
        <v>-87.649999999956663</v>
      </c>
    </row>
    <row r="2905" spans="1:5">
      <c r="A2905" s="13">
        <v>41717</v>
      </c>
      <c r="B2905" s="14" t="s">
        <v>1492</v>
      </c>
      <c r="C2905" s="61"/>
      <c r="D2905" s="61">
        <v>570</v>
      </c>
      <c r="E2905" s="84">
        <f t="shared" si="50"/>
        <v>482.35000000004334</v>
      </c>
    </row>
    <row r="2906" spans="1:5">
      <c r="A2906" s="11">
        <v>41717</v>
      </c>
      <c r="B2906" s="12" t="s">
        <v>1144</v>
      </c>
      <c r="C2906" s="60">
        <v>326.98</v>
      </c>
      <c r="D2906" s="60"/>
      <c r="E2906" s="82">
        <f t="shared" si="50"/>
        <v>155.37000000004332</v>
      </c>
    </row>
    <row r="2907" spans="1:5">
      <c r="A2907" s="11">
        <v>41717</v>
      </c>
      <c r="B2907" s="12" t="s">
        <v>428</v>
      </c>
      <c r="C2907" s="60">
        <v>90</v>
      </c>
      <c r="D2907" s="60"/>
      <c r="E2907" s="82">
        <f t="shared" si="50"/>
        <v>65.370000000043319</v>
      </c>
    </row>
    <row r="2908" spans="1:5">
      <c r="A2908" s="11">
        <v>41718</v>
      </c>
      <c r="B2908" s="12" t="s">
        <v>1041</v>
      </c>
      <c r="C2908" s="60">
        <v>96</v>
      </c>
      <c r="D2908" s="60"/>
      <c r="E2908" s="82">
        <f t="shared" si="50"/>
        <v>-30.629999999956681</v>
      </c>
    </row>
    <row r="2909" spans="1:5">
      <c r="A2909" s="13">
        <v>41718</v>
      </c>
      <c r="B2909" s="14" t="s">
        <v>1492</v>
      </c>
      <c r="C2909" s="61"/>
      <c r="D2909" s="61">
        <v>250</v>
      </c>
      <c r="E2909" s="84">
        <f t="shared" si="50"/>
        <v>219.37000000004332</v>
      </c>
    </row>
    <row r="2910" spans="1:5">
      <c r="A2910" s="13">
        <v>41718</v>
      </c>
      <c r="B2910" s="14" t="s">
        <v>892</v>
      </c>
      <c r="C2910" s="61"/>
      <c r="D2910" s="61">
        <v>550</v>
      </c>
      <c r="E2910" s="84">
        <f t="shared" si="50"/>
        <v>769.37000000004332</v>
      </c>
    </row>
    <row r="2911" spans="1:5">
      <c r="A2911" s="11">
        <v>41718</v>
      </c>
      <c r="B2911" s="12" t="s">
        <v>1139</v>
      </c>
      <c r="C2911" s="60">
        <v>70</v>
      </c>
      <c r="D2911" s="60"/>
      <c r="E2911" s="82">
        <f t="shared" si="50"/>
        <v>699.37000000004332</v>
      </c>
    </row>
    <row r="2912" spans="1:5">
      <c r="A2912" s="11">
        <v>41718</v>
      </c>
      <c r="B2912" s="12" t="s">
        <v>1145</v>
      </c>
      <c r="C2912" s="60">
        <v>71</v>
      </c>
      <c r="D2912" s="60"/>
      <c r="E2912" s="82">
        <f t="shared" si="50"/>
        <v>628.37000000004332</v>
      </c>
    </row>
    <row r="2913" spans="1:5">
      <c r="A2913" s="11">
        <v>41721</v>
      </c>
      <c r="B2913" s="12" t="s">
        <v>1431</v>
      </c>
      <c r="C2913" s="60">
        <v>76</v>
      </c>
      <c r="D2913" s="60"/>
      <c r="E2913" s="82">
        <f t="shared" si="50"/>
        <v>552.37000000004332</v>
      </c>
    </row>
    <row r="2914" spans="1:5">
      <c r="A2914" s="11">
        <v>41723</v>
      </c>
      <c r="B2914" s="12" t="s">
        <v>1146</v>
      </c>
      <c r="C2914" s="60">
        <v>245</v>
      </c>
      <c r="D2914" s="60"/>
      <c r="E2914" s="82">
        <f t="shared" si="50"/>
        <v>307.37000000004332</v>
      </c>
    </row>
    <row r="2915" spans="1:5">
      <c r="A2915" s="11">
        <v>41725</v>
      </c>
      <c r="B2915" s="12" t="s">
        <v>1148</v>
      </c>
      <c r="C2915" s="60">
        <v>123.27</v>
      </c>
      <c r="D2915" s="60"/>
      <c r="E2915" s="82">
        <f t="shared" si="50"/>
        <v>184.10000000004334</v>
      </c>
    </row>
    <row r="2916" spans="1:5">
      <c r="A2916" s="11">
        <v>41727</v>
      </c>
      <c r="B2916" s="12" t="s">
        <v>1423</v>
      </c>
      <c r="C2916" s="60">
        <v>260.25</v>
      </c>
      <c r="D2916" s="60"/>
      <c r="E2916" s="82">
        <f t="shared" ref="E2916:E3000" si="51">E2915-C2916+D2916</f>
        <v>-76.149999999956663</v>
      </c>
    </row>
    <row r="2917" spans="1:5">
      <c r="A2917" s="11">
        <v>41727</v>
      </c>
      <c r="B2917" s="12" t="s">
        <v>1088</v>
      </c>
      <c r="C2917" s="60">
        <v>50</v>
      </c>
      <c r="D2917" s="60"/>
      <c r="E2917" s="82">
        <f t="shared" si="51"/>
        <v>-126.14999999995666</v>
      </c>
    </row>
    <row r="2918" spans="1:5">
      <c r="A2918" s="13">
        <v>41731</v>
      </c>
      <c r="B2918" s="14" t="s">
        <v>1492</v>
      </c>
      <c r="C2918" s="61"/>
      <c r="D2918" s="61">
        <v>683.19</v>
      </c>
      <c r="E2918" s="84">
        <f t="shared" si="51"/>
        <v>557.04000000004339</v>
      </c>
    </row>
    <row r="2919" spans="1:5">
      <c r="A2919" s="13">
        <v>41731</v>
      </c>
      <c r="B2919" s="14" t="s">
        <v>1040</v>
      </c>
      <c r="C2919" s="61"/>
      <c r="D2919" s="61">
        <v>80</v>
      </c>
      <c r="E2919" s="84">
        <f t="shared" si="51"/>
        <v>637.04000000004339</v>
      </c>
    </row>
    <row r="2920" spans="1:5">
      <c r="A2920" s="13">
        <v>41735</v>
      </c>
      <c r="B2920" s="14" t="s">
        <v>892</v>
      </c>
      <c r="C2920" s="61"/>
      <c r="D2920" s="61">
        <v>4000</v>
      </c>
      <c r="E2920" s="84">
        <f t="shared" si="51"/>
        <v>4637.0400000000436</v>
      </c>
    </row>
    <row r="2921" spans="1:5">
      <c r="A2921" s="11">
        <v>41734</v>
      </c>
      <c r="B2921" s="12" t="s">
        <v>1422</v>
      </c>
      <c r="C2921" s="60">
        <v>302.27999999999997</v>
      </c>
      <c r="D2921" s="60"/>
      <c r="E2921" s="82">
        <f t="shared" si="51"/>
        <v>4334.7600000000439</v>
      </c>
    </row>
    <row r="2922" spans="1:5">
      <c r="A2922" s="11">
        <v>41735</v>
      </c>
      <c r="B2922" s="12" t="s">
        <v>88</v>
      </c>
      <c r="C2922" s="60">
        <v>2680.97</v>
      </c>
      <c r="D2922" s="60"/>
      <c r="E2922" s="82">
        <f t="shared" si="51"/>
        <v>1653.7900000000441</v>
      </c>
    </row>
    <row r="2923" spans="1:5">
      <c r="A2923" s="11">
        <v>41739</v>
      </c>
      <c r="B2923" s="12" t="s">
        <v>1426</v>
      </c>
      <c r="C2923" s="60">
        <v>213</v>
      </c>
      <c r="D2923" s="60"/>
      <c r="E2923" s="82">
        <f t="shared" si="51"/>
        <v>1440.7900000000441</v>
      </c>
    </row>
    <row r="2924" spans="1:5">
      <c r="A2924" s="11">
        <v>41739</v>
      </c>
      <c r="B2924" s="12" t="s">
        <v>1429</v>
      </c>
      <c r="C2924" s="60">
        <v>969</v>
      </c>
      <c r="D2924" s="60"/>
      <c r="E2924" s="82">
        <f t="shared" si="51"/>
        <v>471.79000000004407</v>
      </c>
    </row>
    <row r="2925" spans="1:5">
      <c r="A2925" s="13">
        <v>41740</v>
      </c>
      <c r="B2925" s="14" t="s">
        <v>892</v>
      </c>
      <c r="C2925" s="61"/>
      <c r="D2925" s="61">
        <v>1800</v>
      </c>
      <c r="E2925" s="84">
        <f t="shared" si="51"/>
        <v>2271.7900000000441</v>
      </c>
    </row>
    <row r="2926" spans="1:5">
      <c r="A2926" s="13">
        <v>41740</v>
      </c>
      <c r="B2926" s="14" t="s">
        <v>1492</v>
      </c>
      <c r="C2926" s="61"/>
      <c r="D2926" s="61">
        <v>36</v>
      </c>
      <c r="E2926" s="84">
        <f t="shared" si="51"/>
        <v>2307.7900000000441</v>
      </c>
    </row>
    <row r="2927" spans="1:5">
      <c r="A2927" s="13">
        <v>41740</v>
      </c>
      <c r="B2927" s="14" t="s">
        <v>1040</v>
      </c>
      <c r="C2927" s="61"/>
      <c r="D2927" s="61">
        <v>420</v>
      </c>
      <c r="E2927" s="84">
        <f t="shared" si="51"/>
        <v>2727.7900000000441</v>
      </c>
    </row>
    <row r="2928" spans="1:5">
      <c r="A2928" s="13">
        <v>41740</v>
      </c>
      <c r="B2928" s="14" t="s">
        <v>1492</v>
      </c>
      <c r="C2928" s="61"/>
      <c r="D2928" s="61">
        <v>482</v>
      </c>
      <c r="E2928" s="84">
        <f t="shared" si="51"/>
        <v>3209.7900000000441</v>
      </c>
    </row>
    <row r="2929" spans="1:5">
      <c r="A2929" s="13">
        <v>41740</v>
      </c>
      <c r="B2929" s="14" t="s">
        <v>1492</v>
      </c>
      <c r="C2929" s="61"/>
      <c r="D2929" s="61">
        <v>176</v>
      </c>
      <c r="E2929" s="84">
        <f t="shared" si="51"/>
        <v>3385.7900000000441</v>
      </c>
    </row>
    <row r="2930" spans="1:5">
      <c r="A2930" s="11">
        <v>41740</v>
      </c>
      <c r="B2930" s="12" t="s">
        <v>91</v>
      </c>
      <c r="C2930" s="60">
        <v>174</v>
      </c>
      <c r="D2930" s="60"/>
      <c r="E2930" s="82">
        <f t="shared" si="51"/>
        <v>3211.7900000000441</v>
      </c>
    </row>
    <row r="2931" spans="1:5">
      <c r="A2931" s="11">
        <v>41743</v>
      </c>
      <c r="B2931" s="12" t="s">
        <v>1090</v>
      </c>
      <c r="C2931" s="60">
        <v>880</v>
      </c>
      <c r="D2931" s="60"/>
      <c r="E2931" s="82">
        <f t="shared" si="51"/>
        <v>2331.7900000000441</v>
      </c>
    </row>
    <row r="2932" spans="1:5">
      <c r="A2932" s="11">
        <v>41743</v>
      </c>
      <c r="B2932" s="12" t="s">
        <v>1041</v>
      </c>
      <c r="C2932" s="60">
        <v>21.5</v>
      </c>
      <c r="D2932" s="60"/>
      <c r="E2932" s="82">
        <f t="shared" si="51"/>
        <v>2310.2900000000441</v>
      </c>
    </row>
    <row r="2933" spans="1:5">
      <c r="A2933" s="11">
        <v>41744</v>
      </c>
      <c r="B2933" s="12" t="s">
        <v>87</v>
      </c>
      <c r="C2933" s="60">
        <v>106</v>
      </c>
      <c r="D2933" s="60"/>
      <c r="E2933" s="82">
        <f t="shared" si="51"/>
        <v>2204.2900000000441</v>
      </c>
    </row>
    <row r="2934" spans="1:5">
      <c r="A2934" s="93">
        <v>41744</v>
      </c>
      <c r="B2934" s="94" t="s">
        <v>1492</v>
      </c>
      <c r="C2934" s="95"/>
      <c r="D2934" s="95">
        <v>480</v>
      </c>
      <c r="E2934" s="100">
        <f t="shared" si="51"/>
        <v>2684.2900000000441</v>
      </c>
    </row>
    <row r="2935" spans="1:5">
      <c r="A2935" s="93">
        <v>41744</v>
      </c>
      <c r="B2935" s="94" t="s">
        <v>1040</v>
      </c>
      <c r="C2935" s="95"/>
      <c r="D2935" s="95">
        <v>30</v>
      </c>
      <c r="E2935" s="100">
        <f t="shared" si="51"/>
        <v>2714.2900000000441</v>
      </c>
    </row>
    <row r="2936" spans="1:5">
      <c r="A2936" s="93">
        <v>41745</v>
      </c>
      <c r="B2936" s="94" t="s">
        <v>1040</v>
      </c>
      <c r="C2936" s="95"/>
      <c r="D2936" s="95">
        <v>30</v>
      </c>
      <c r="E2936" s="100">
        <f t="shared" si="51"/>
        <v>2744.2900000000441</v>
      </c>
    </row>
    <row r="2937" spans="1:5">
      <c r="A2937" s="11">
        <v>41744</v>
      </c>
      <c r="B2937" s="12" t="s">
        <v>1092</v>
      </c>
      <c r="C2937" s="60">
        <v>95</v>
      </c>
      <c r="D2937" s="60"/>
      <c r="E2937" s="82">
        <f t="shared" si="51"/>
        <v>2649.2900000000441</v>
      </c>
    </row>
    <row r="2938" spans="1:5">
      <c r="A2938" s="11">
        <v>41745</v>
      </c>
      <c r="B2938" s="12" t="s">
        <v>89</v>
      </c>
      <c r="C2938" s="60">
        <v>359.76</v>
      </c>
      <c r="D2938" s="60"/>
      <c r="E2938" s="82">
        <f t="shared" si="51"/>
        <v>2289.5300000000443</v>
      </c>
    </row>
    <row r="2939" spans="1:5">
      <c r="A2939" s="11">
        <v>41751</v>
      </c>
      <c r="B2939" s="12" t="s">
        <v>1364</v>
      </c>
      <c r="C2939" s="60">
        <v>1385.2</v>
      </c>
      <c r="D2939" s="60"/>
      <c r="E2939" s="82">
        <f t="shared" si="51"/>
        <v>904.33000000004427</v>
      </c>
    </row>
    <row r="2940" spans="1:5">
      <c r="A2940" s="93">
        <v>41751</v>
      </c>
      <c r="B2940" s="94" t="s">
        <v>892</v>
      </c>
      <c r="C2940" s="95"/>
      <c r="D2940" s="95">
        <v>585</v>
      </c>
      <c r="E2940" s="100">
        <f t="shared" si="51"/>
        <v>1489.3300000000443</v>
      </c>
    </row>
    <row r="2941" spans="1:5">
      <c r="A2941" s="11">
        <v>41747</v>
      </c>
      <c r="B2941" s="12" t="s">
        <v>1094</v>
      </c>
      <c r="C2941" s="60">
        <v>85</v>
      </c>
      <c r="D2941" s="60"/>
      <c r="E2941" s="82">
        <f t="shared" si="51"/>
        <v>1404.3300000000443</v>
      </c>
    </row>
    <row r="2942" spans="1:5">
      <c r="A2942" s="11">
        <v>41748</v>
      </c>
      <c r="B2942" s="12" t="s">
        <v>90</v>
      </c>
      <c r="C2942" s="60">
        <v>298.48</v>
      </c>
      <c r="D2942" s="60"/>
      <c r="E2942" s="82">
        <f t="shared" si="51"/>
        <v>1105.8500000000442</v>
      </c>
    </row>
    <row r="2943" spans="1:5">
      <c r="A2943" s="11">
        <v>41752</v>
      </c>
      <c r="B2943" s="12" t="s">
        <v>1089</v>
      </c>
      <c r="C2943" s="60">
        <v>526.77</v>
      </c>
      <c r="D2943" s="60"/>
      <c r="E2943" s="82">
        <f t="shared" si="51"/>
        <v>579.08000000004427</v>
      </c>
    </row>
    <row r="2944" spans="1:5">
      <c r="A2944" s="93">
        <v>41753</v>
      </c>
      <c r="B2944" s="94" t="s">
        <v>1492</v>
      </c>
      <c r="C2944" s="95"/>
      <c r="D2944" s="95">
        <v>36</v>
      </c>
      <c r="E2944" s="100">
        <f t="shared" si="51"/>
        <v>615.08000000004427</v>
      </c>
    </row>
    <row r="2945" spans="1:5">
      <c r="A2945" s="11">
        <v>41754</v>
      </c>
      <c r="B2945" s="12" t="s">
        <v>1041</v>
      </c>
      <c r="C2945" s="60">
        <v>68.5</v>
      </c>
      <c r="D2945" s="60"/>
      <c r="E2945" s="82">
        <f t="shared" si="51"/>
        <v>546.58000000004427</v>
      </c>
    </row>
    <row r="2946" spans="1:5">
      <c r="A2946" s="11">
        <v>41755</v>
      </c>
      <c r="B2946" s="12" t="s">
        <v>1096</v>
      </c>
      <c r="C2946" s="60">
        <v>101</v>
      </c>
      <c r="D2946" s="60"/>
      <c r="E2946" s="82">
        <f t="shared" si="51"/>
        <v>445.58000000004427</v>
      </c>
    </row>
    <row r="2947" spans="1:5">
      <c r="A2947" s="11">
        <v>41756</v>
      </c>
      <c r="B2947" s="12" t="s">
        <v>1093</v>
      </c>
      <c r="C2947" s="60">
        <v>233.83</v>
      </c>
      <c r="D2947" s="60"/>
      <c r="E2947" s="82">
        <f t="shared" si="51"/>
        <v>211.75000000004425</v>
      </c>
    </row>
    <row r="2948" spans="1:5">
      <c r="A2948" s="11">
        <v>41757</v>
      </c>
      <c r="B2948" s="12" t="s">
        <v>176</v>
      </c>
      <c r="C2948" s="60">
        <v>113</v>
      </c>
      <c r="D2948" s="60"/>
      <c r="E2948" s="82">
        <f t="shared" si="51"/>
        <v>98.750000000044253</v>
      </c>
    </row>
    <row r="2949" spans="1:5">
      <c r="A2949" s="11">
        <v>41757</v>
      </c>
      <c r="B2949" s="12" t="s">
        <v>1097</v>
      </c>
      <c r="C2949" s="60">
        <v>39.619999999999997</v>
      </c>
      <c r="D2949" s="60"/>
      <c r="E2949" s="82">
        <f t="shared" si="51"/>
        <v>59.130000000044255</v>
      </c>
    </row>
    <row r="2950" spans="1:5">
      <c r="A2950" s="64">
        <v>41757</v>
      </c>
      <c r="B2950" s="5" t="s">
        <v>178</v>
      </c>
      <c r="C2950" s="65">
        <v>300</v>
      </c>
      <c r="D2950" s="65"/>
      <c r="E2950" s="83">
        <f t="shared" si="51"/>
        <v>-240.86999999995575</v>
      </c>
    </row>
    <row r="2951" spans="1:5">
      <c r="A2951" s="11">
        <v>41761</v>
      </c>
      <c r="B2951" s="12" t="s">
        <v>1041</v>
      </c>
      <c r="C2951" s="60">
        <v>27.5</v>
      </c>
      <c r="D2951" s="60"/>
      <c r="E2951" s="97">
        <f t="shared" si="51"/>
        <v>-268.36999999995578</v>
      </c>
    </row>
    <row r="2952" spans="1:5">
      <c r="A2952" s="93">
        <v>41759</v>
      </c>
      <c r="B2952" s="94" t="s">
        <v>892</v>
      </c>
      <c r="C2952" s="95"/>
      <c r="D2952" s="95">
        <v>350</v>
      </c>
      <c r="E2952" s="96">
        <f t="shared" si="51"/>
        <v>81.63000000004422</v>
      </c>
    </row>
    <row r="2953" spans="1:5">
      <c r="A2953" s="93">
        <v>41764</v>
      </c>
      <c r="B2953" s="94" t="s">
        <v>892</v>
      </c>
      <c r="C2953" s="95"/>
      <c r="D2953" s="95">
        <v>83</v>
      </c>
      <c r="E2953" s="96">
        <f t="shared" si="51"/>
        <v>164.63000000004422</v>
      </c>
    </row>
    <row r="2954" spans="1:5">
      <c r="A2954" s="11">
        <v>41764</v>
      </c>
      <c r="B2954" s="12" t="s">
        <v>1091</v>
      </c>
      <c r="C2954" s="60">
        <v>76.97</v>
      </c>
      <c r="D2954" s="60"/>
      <c r="E2954" s="97">
        <f t="shared" si="51"/>
        <v>87.660000000044221</v>
      </c>
    </row>
    <row r="2955" spans="1:5" customFormat="1">
      <c r="A2955" s="11">
        <v>41763</v>
      </c>
      <c r="B2955" s="12" t="s">
        <v>1095</v>
      </c>
      <c r="C2955" s="60">
        <v>268.60000000000002</v>
      </c>
      <c r="D2955" s="60"/>
      <c r="E2955" s="97">
        <f t="shared" si="51"/>
        <v>-180.9399999999558</v>
      </c>
    </row>
    <row r="2956" spans="1:5" customFormat="1">
      <c r="A2956" s="90">
        <v>41767</v>
      </c>
      <c r="B2956" s="91" t="s">
        <v>1041</v>
      </c>
      <c r="C2956" s="92">
        <v>49</v>
      </c>
      <c r="D2956" s="92"/>
      <c r="E2956" s="97">
        <f t="shared" si="51"/>
        <v>-229.9399999999558</v>
      </c>
    </row>
    <row r="2957" spans="1:5" customFormat="1">
      <c r="A2957" s="93">
        <v>41768</v>
      </c>
      <c r="B2957" s="94" t="s">
        <v>892</v>
      </c>
      <c r="C2957" s="95"/>
      <c r="D2957" s="95">
        <v>1100</v>
      </c>
      <c r="E2957" s="96">
        <f t="shared" si="51"/>
        <v>870.06000000004417</v>
      </c>
    </row>
    <row r="2958" spans="1:5" customFormat="1">
      <c r="A2958" s="93">
        <v>41768</v>
      </c>
      <c r="B2958" s="94" t="s">
        <v>1040</v>
      </c>
      <c r="C2958" s="95"/>
      <c r="D2958" s="95">
        <v>40</v>
      </c>
      <c r="E2958" s="96">
        <f t="shared" si="51"/>
        <v>910.06000000004417</v>
      </c>
    </row>
    <row r="2959" spans="1:5" customFormat="1">
      <c r="A2959" s="93">
        <v>41771</v>
      </c>
      <c r="B2959" s="94" t="s">
        <v>892</v>
      </c>
      <c r="C2959" s="95"/>
      <c r="D2959" s="95">
        <v>4900</v>
      </c>
      <c r="E2959" s="96">
        <f t="shared" si="51"/>
        <v>5810.0600000000441</v>
      </c>
    </row>
    <row r="2960" spans="1:5" customFormat="1">
      <c r="A2960" s="90">
        <v>41771</v>
      </c>
      <c r="B2960" s="91" t="s">
        <v>1041</v>
      </c>
      <c r="C2960" s="92">
        <v>33.5</v>
      </c>
      <c r="D2960" s="92"/>
      <c r="E2960" s="97">
        <f t="shared" si="51"/>
        <v>5776.5600000000441</v>
      </c>
    </row>
    <row r="2961" spans="1:18">
      <c r="A2961" s="90">
        <v>41763</v>
      </c>
      <c r="B2961" s="91" t="s">
        <v>1099</v>
      </c>
      <c r="C2961" s="92">
        <v>299.70999999999998</v>
      </c>
      <c r="D2961" s="92"/>
      <c r="E2961" s="97">
        <f t="shared" si="51"/>
        <v>5476.850000000044</v>
      </c>
      <c r="F2961"/>
      <c r="I2961"/>
      <c r="J2961"/>
      <c r="K2961"/>
      <c r="L2961"/>
      <c r="M2961"/>
      <c r="N2961"/>
      <c r="O2961"/>
      <c r="P2961"/>
      <c r="Q2961"/>
      <c r="R2961"/>
    </row>
    <row r="2962" spans="1:18">
      <c r="A2962" s="90">
        <v>41765</v>
      </c>
      <c r="B2962" s="91" t="s">
        <v>1684</v>
      </c>
      <c r="C2962" s="92">
        <v>0</v>
      </c>
      <c r="D2962" s="92"/>
      <c r="E2962" s="97">
        <f t="shared" si="51"/>
        <v>5476.850000000044</v>
      </c>
      <c r="F2962"/>
      <c r="I2962"/>
      <c r="J2962"/>
      <c r="K2962"/>
      <c r="L2962"/>
      <c r="M2962"/>
      <c r="N2962"/>
      <c r="O2962"/>
      <c r="P2962"/>
      <c r="Q2962"/>
      <c r="R2962"/>
    </row>
    <row r="2963" spans="1:18">
      <c r="A2963" s="90">
        <v>41769</v>
      </c>
      <c r="B2963" s="91" t="s">
        <v>1427</v>
      </c>
      <c r="C2963" s="92">
        <v>213</v>
      </c>
      <c r="D2963" s="92"/>
      <c r="E2963" s="97">
        <f t="shared" si="51"/>
        <v>5263.850000000044</v>
      </c>
      <c r="F2963"/>
      <c r="I2963"/>
      <c r="J2963"/>
      <c r="K2963"/>
      <c r="L2963"/>
      <c r="M2963"/>
      <c r="N2963"/>
      <c r="O2963"/>
      <c r="P2963"/>
      <c r="Q2963"/>
      <c r="R2963"/>
    </row>
    <row r="2964" spans="1:18">
      <c r="A2964" s="90">
        <v>41771</v>
      </c>
      <c r="B2964" s="91" t="s">
        <v>181</v>
      </c>
      <c r="C2964" s="92">
        <v>880</v>
      </c>
      <c r="D2964" s="92"/>
      <c r="E2964" s="98">
        <f t="shared" si="51"/>
        <v>4383.850000000044</v>
      </c>
      <c r="F2964"/>
      <c r="I2964"/>
      <c r="J2964"/>
      <c r="K2964"/>
      <c r="L2964"/>
      <c r="M2964"/>
      <c r="N2964"/>
      <c r="O2964"/>
      <c r="P2964"/>
      <c r="Q2964"/>
      <c r="R2964"/>
    </row>
    <row r="2965" spans="1:18">
      <c r="A2965" s="90">
        <v>41771</v>
      </c>
      <c r="B2965" s="91" t="s">
        <v>1098</v>
      </c>
      <c r="C2965" s="92">
        <v>3023.76</v>
      </c>
      <c r="D2965" s="92"/>
      <c r="E2965" s="97">
        <f t="shared" si="51"/>
        <v>1360.0900000000438</v>
      </c>
      <c r="F2965"/>
      <c r="H2965" s="6"/>
      <c r="I2965"/>
      <c r="J2965"/>
      <c r="K2965"/>
      <c r="L2965"/>
      <c r="M2965"/>
      <c r="N2965"/>
      <c r="O2965"/>
      <c r="P2965"/>
      <c r="Q2965"/>
      <c r="R2965"/>
    </row>
    <row r="2966" spans="1:18">
      <c r="A2966" s="90">
        <v>41772</v>
      </c>
      <c r="B2966" s="91" t="s">
        <v>1681</v>
      </c>
      <c r="C2966" s="92">
        <v>165.91</v>
      </c>
      <c r="D2966" s="92"/>
      <c r="E2966" s="97">
        <f t="shared" si="51"/>
        <v>1194.1800000000437</v>
      </c>
      <c r="F2966"/>
      <c r="I2966"/>
      <c r="J2966"/>
      <c r="K2966"/>
      <c r="L2966"/>
      <c r="M2966"/>
      <c r="N2966"/>
      <c r="O2966"/>
      <c r="P2966"/>
      <c r="Q2966"/>
      <c r="R2966"/>
    </row>
    <row r="2967" spans="1:18">
      <c r="A2967" s="90">
        <v>41773</v>
      </c>
      <c r="B2967" s="91" t="s">
        <v>177</v>
      </c>
      <c r="C2967" s="92">
        <v>339.19</v>
      </c>
      <c r="D2967" s="92"/>
      <c r="E2967" s="97">
        <f t="shared" si="51"/>
        <v>854.99000000004366</v>
      </c>
      <c r="F2967"/>
      <c r="I2967"/>
      <c r="J2967"/>
      <c r="K2967"/>
      <c r="L2967"/>
      <c r="M2967"/>
      <c r="N2967"/>
      <c r="O2967"/>
      <c r="P2967"/>
      <c r="Q2967"/>
      <c r="R2967"/>
    </row>
    <row r="2968" spans="1:18">
      <c r="A2968" s="90">
        <v>41774</v>
      </c>
      <c r="B2968" s="91" t="s">
        <v>175</v>
      </c>
      <c r="C2968" s="92">
        <v>102</v>
      </c>
      <c r="D2968" s="92"/>
      <c r="E2968" s="97">
        <f t="shared" si="51"/>
        <v>752.99000000004366</v>
      </c>
      <c r="F2968"/>
      <c r="I2968"/>
      <c r="J2968"/>
      <c r="K2968"/>
      <c r="L2968"/>
      <c r="M2968"/>
      <c r="N2968"/>
      <c r="O2968"/>
      <c r="P2968"/>
      <c r="Q2968"/>
      <c r="R2968"/>
    </row>
    <row r="2969" spans="1:18">
      <c r="A2969" s="93">
        <v>41775</v>
      </c>
      <c r="B2969" s="94" t="s">
        <v>1492</v>
      </c>
      <c r="C2969" s="95"/>
      <c r="D2969" s="95">
        <v>260</v>
      </c>
      <c r="E2969" s="96">
        <f t="shared" si="51"/>
        <v>1012.9900000000437</v>
      </c>
      <c r="F2969"/>
      <c r="I2969"/>
      <c r="J2969"/>
      <c r="K2969"/>
      <c r="L2969"/>
      <c r="M2969"/>
      <c r="N2969"/>
      <c r="O2969"/>
      <c r="P2969"/>
      <c r="Q2969"/>
      <c r="R2969"/>
    </row>
    <row r="2970" spans="1:18">
      <c r="A2970" s="90">
        <v>41779</v>
      </c>
      <c r="B2970" s="91" t="s">
        <v>180</v>
      </c>
      <c r="C2970" s="92">
        <v>99</v>
      </c>
      <c r="D2970" s="92"/>
      <c r="E2970" s="97">
        <f t="shared" si="51"/>
        <v>913.99000000004366</v>
      </c>
      <c r="F2970"/>
      <c r="I2970"/>
      <c r="J2970"/>
      <c r="K2970"/>
      <c r="L2970"/>
      <c r="M2970"/>
      <c r="N2970"/>
      <c r="O2970"/>
      <c r="P2970"/>
      <c r="Q2970"/>
      <c r="R2970"/>
    </row>
    <row r="2971" spans="1:18">
      <c r="A2971" s="93">
        <v>41779</v>
      </c>
      <c r="B2971" s="94" t="s">
        <v>1040</v>
      </c>
      <c r="C2971" s="95"/>
      <c r="D2971" s="95">
        <v>30</v>
      </c>
      <c r="E2971" s="96">
        <f t="shared" si="51"/>
        <v>943.99000000004366</v>
      </c>
      <c r="F2971"/>
      <c r="I2971"/>
      <c r="J2971"/>
      <c r="K2971"/>
      <c r="L2971"/>
      <c r="M2971"/>
      <c r="N2971"/>
      <c r="O2971"/>
      <c r="P2971"/>
      <c r="Q2971"/>
      <c r="R2971"/>
    </row>
    <row r="2972" spans="1:18">
      <c r="A2972" s="93">
        <v>41779</v>
      </c>
      <c r="B2972" s="94" t="s">
        <v>1685</v>
      </c>
      <c r="C2972" s="95">
        <v>722</v>
      </c>
      <c r="D2972" s="95"/>
      <c r="E2972" s="96">
        <f t="shared" si="51"/>
        <v>221.99000000004366</v>
      </c>
      <c r="F2972"/>
      <c r="I2972"/>
      <c r="J2972"/>
      <c r="K2972"/>
      <c r="L2972"/>
      <c r="M2972"/>
      <c r="N2972"/>
      <c r="O2972"/>
      <c r="P2972"/>
      <c r="Q2972"/>
      <c r="R2972"/>
    </row>
    <row r="2973" spans="1:18">
      <c r="A2973" s="93">
        <v>41779</v>
      </c>
      <c r="B2973" s="94" t="s">
        <v>1492</v>
      </c>
      <c r="C2973" s="95"/>
      <c r="D2973" s="95">
        <v>370</v>
      </c>
      <c r="E2973" s="96">
        <f t="shared" si="51"/>
        <v>591.99000000004366</v>
      </c>
      <c r="F2973"/>
      <c r="I2973"/>
      <c r="J2973"/>
      <c r="K2973"/>
      <c r="L2973"/>
      <c r="M2973"/>
      <c r="N2973"/>
      <c r="O2973"/>
      <c r="P2973"/>
      <c r="Q2973"/>
      <c r="R2973"/>
    </row>
    <row r="2974" spans="1:18">
      <c r="A2974" s="93">
        <v>41780</v>
      </c>
      <c r="B2974" s="94" t="s">
        <v>1492</v>
      </c>
      <c r="C2974" s="95"/>
      <c r="D2974" s="95">
        <v>485.5</v>
      </c>
      <c r="E2974" s="100">
        <f t="shared" si="51"/>
        <v>1077.4900000000437</v>
      </c>
      <c r="F2974"/>
      <c r="I2974"/>
      <c r="J2974"/>
      <c r="K2974"/>
      <c r="L2974"/>
      <c r="M2974"/>
      <c r="N2974"/>
      <c r="O2974"/>
      <c r="P2974"/>
      <c r="Q2974"/>
      <c r="R2974"/>
    </row>
    <row r="2975" spans="1:18">
      <c r="A2975" s="93">
        <v>41782</v>
      </c>
      <c r="B2975" s="94" t="s">
        <v>1040</v>
      </c>
      <c r="C2975" s="95"/>
      <c r="D2975" s="95">
        <v>20</v>
      </c>
      <c r="E2975" s="100">
        <f t="shared" si="51"/>
        <v>1097.4900000000437</v>
      </c>
      <c r="F2975"/>
      <c r="I2975"/>
      <c r="J2975"/>
      <c r="K2975"/>
      <c r="L2975"/>
      <c r="M2975"/>
      <c r="N2975"/>
      <c r="O2975"/>
      <c r="P2975"/>
      <c r="Q2975"/>
      <c r="R2975"/>
    </row>
    <row r="2976" spans="1:18">
      <c r="A2976" s="93">
        <v>41785</v>
      </c>
      <c r="B2976" s="94" t="s">
        <v>1040</v>
      </c>
      <c r="C2976" s="95"/>
      <c r="D2976" s="95">
        <v>300</v>
      </c>
      <c r="E2976" s="100">
        <f t="shared" si="51"/>
        <v>1397.4900000000437</v>
      </c>
      <c r="F2976"/>
      <c r="I2976"/>
      <c r="J2976"/>
      <c r="K2976"/>
      <c r="L2976"/>
      <c r="M2976"/>
      <c r="N2976"/>
      <c r="O2976"/>
      <c r="P2976"/>
      <c r="Q2976"/>
      <c r="R2976"/>
    </row>
    <row r="2977" spans="1:18">
      <c r="A2977" s="93">
        <v>41785</v>
      </c>
      <c r="B2977" s="94" t="s">
        <v>1041</v>
      </c>
      <c r="C2977" s="95">
        <v>68.5</v>
      </c>
      <c r="D2977" s="95"/>
      <c r="E2977" s="100">
        <f t="shared" si="51"/>
        <v>1328.9900000000437</v>
      </c>
      <c r="F2977"/>
      <c r="I2977"/>
      <c r="J2977"/>
      <c r="K2977"/>
      <c r="L2977"/>
      <c r="M2977"/>
      <c r="N2977"/>
      <c r="O2977"/>
      <c r="P2977"/>
      <c r="Q2977"/>
      <c r="R2977"/>
    </row>
    <row r="2978" spans="1:18">
      <c r="A2978" s="93">
        <v>41786</v>
      </c>
      <c r="B2978" s="94" t="s">
        <v>892</v>
      </c>
      <c r="C2978" s="95"/>
      <c r="D2978" s="95">
        <v>40</v>
      </c>
      <c r="E2978" s="100">
        <f t="shared" si="51"/>
        <v>1368.9900000000437</v>
      </c>
      <c r="F2978"/>
      <c r="I2978"/>
      <c r="J2978"/>
      <c r="K2978"/>
      <c r="L2978"/>
      <c r="M2978"/>
      <c r="N2978"/>
      <c r="O2978"/>
      <c r="P2978"/>
      <c r="Q2978"/>
      <c r="R2978"/>
    </row>
    <row r="2979" spans="1:18">
      <c r="A2979" s="90">
        <v>41786</v>
      </c>
      <c r="B2979" s="91" t="s">
        <v>179</v>
      </c>
      <c r="C2979" s="92">
        <v>205.89</v>
      </c>
      <c r="D2979" s="92"/>
      <c r="E2979" s="99">
        <f t="shared" si="51"/>
        <v>1163.1000000000436</v>
      </c>
      <c r="F2979"/>
      <c r="I2979"/>
      <c r="J2979"/>
      <c r="K2979"/>
      <c r="L2979"/>
      <c r="M2979"/>
      <c r="N2979"/>
      <c r="O2979"/>
      <c r="P2979"/>
      <c r="Q2979"/>
      <c r="R2979"/>
    </row>
    <row r="2980" spans="1:18">
      <c r="A2980" s="90">
        <v>41789</v>
      </c>
      <c r="B2980" s="91" t="s">
        <v>1679</v>
      </c>
      <c r="C2980" s="92">
        <v>74</v>
      </c>
      <c r="D2980" s="92"/>
      <c r="E2980" s="99">
        <f t="shared" si="51"/>
        <v>1089.1000000000436</v>
      </c>
      <c r="F2980"/>
      <c r="I2980"/>
      <c r="J2980"/>
      <c r="K2980"/>
      <c r="L2980"/>
      <c r="M2980"/>
      <c r="N2980"/>
      <c r="O2980"/>
      <c r="P2980"/>
      <c r="Q2980"/>
      <c r="R2980"/>
    </row>
    <row r="2981" spans="1:18">
      <c r="A2981" s="90">
        <v>41792</v>
      </c>
      <c r="B2981" s="91" t="s">
        <v>182</v>
      </c>
      <c r="C2981" s="92">
        <v>304.19</v>
      </c>
      <c r="D2981" s="92"/>
      <c r="E2981" s="99">
        <f t="shared" si="51"/>
        <v>784.91000000004351</v>
      </c>
      <c r="F2981"/>
      <c r="I2981"/>
      <c r="J2981"/>
      <c r="K2981"/>
      <c r="L2981"/>
      <c r="M2981"/>
      <c r="N2981"/>
      <c r="O2981"/>
      <c r="P2981"/>
      <c r="Q2981"/>
      <c r="R2981"/>
    </row>
    <row r="2982" spans="1:18">
      <c r="A2982" s="93">
        <v>41796</v>
      </c>
      <c r="B2982" s="94" t="s">
        <v>892</v>
      </c>
      <c r="C2982" s="95"/>
      <c r="D2982" s="95">
        <v>1600</v>
      </c>
      <c r="E2982" s="100">
        <f t="shared" si="51"/>
        <v>2384.9100000000435</v>
      </c>
      <c r="F2982"/>
      <c r="I2982"/>
      <c r="J2982"/>
      <c r="K2982"/>
      <c r="L2982"/>
      <c r="M2982"/>
      <c r="N2982"/>
      <c r="O2982"/>
      <c r="P2982"/>
      <c r="Q2982"/>
      <c r="R2982"/>
    </row>
    <row r="2983" spans="1:18">
      <c r="A2983" s="93">
        <v>41796</v>
      </c>
      <c r="B2983" s="94" t="s">
        <v>1040</v>
      </c>
      <c r="C2983" s="95"/>
      <c r="D2983" s="95">
        <v>50</v>
      </c>
      <c r="E2983" s="100">
        <f t="shared" si="51"/>
        <v>2434.9100000000435</v>
      </c>
      <c r="F2983"/>
      <c r="I2983"/>
      <c r="J2983"/>
      <c r="K2983"/>
      <c r="L2983"/>
      <c r="M2983"/>
      <c r="N2983"/>
      <c r="O2983"/>
      <c r="P2983"/>
      <c r="Q2983"/>
      <c r="R2983"/>
    </row>
    <row r="2984" spans="1:18">
      <c r="A2984" s="93">
        <v>41799</v>
      </c>
      <c r="B2984" s="94" t="s">
        <v>892</v>
      </c>
      <c r="C2984" s="95"/>
      <c r="D2984" s="95">
        <v>3650</v>
      </c>
      <c r="E2984" s="100">
        <f t="shared" si="51"/>
        <v>6084.9100000000435</v>
      </c>
      <c r="F2984"/>
      <c r="I2984"/>
      <c r="J2984"/>
      <c r="K2984"/>
      <c r="L2984"/>
      <c r="M2984"/>
      <c r="N2984"/>
      <c r="O2984"/>
      <c r="P2984"/>
      <c r="Q2984"/>
      <c r="R2984"/>
    </row>
    <row r="2985" spans="1:18">
      <c r="A2985" s="93">
        <v>41799</v>
      </c>
      <c r="B2985" s="94" t="s">
        <v>1040</v>
      </c>
      <c r="C2985" s="95"/>
      <c r="D2985" s="95">
        <v>20</v>
      </c>
      <c r="E2985" s="100">
        <f t="shared" si="51"/>
        <v>6104.9100000000435</v>
      </c>
      <c r="F2985"/>
      <c r="I2985"/>
      <c r="J2985"/>
      <c r="K2985"/>
      <c r="L2985"/>
      <c r="M2985"/>
      <c r="N2985"/>
      <c r="O2985"/>
      <c r="P2985"/>
      <c r="Q2985"/>
      <c r="R2985"/>
    </row>
    <row r="2986" spans="1:18">
      <c r="A2986" s="90">
        <v>41798</v>
      </c>
      <c r="B2986" s="91" t="s">
        <v>1680</v>
      </c>
      <c r="C2986" s="92">
        <v>3481.37</v>
      </c>
      <c r="D2986" s="92"/>
      <c r="E2986" s="99">
        <f t="shared" si="51"/>
        <v>2623.5400000000436</v>
      </c>
      <c r="F2986"/>
      <c r="I2986"/>
      <c r="J2986"/>
      <c r="K2986"/>
      <c r="L2986"/>
      <c r="M2986"/>
      <c r="N2986"/>
      <c r="O2986"/>
      <c r="P2986"/>
      <c r="Q2986"/>
      <c r="R2986"/>
    </row>
    <row r="2987" spans="1:18">
      <c r="A2987" s="90">
        <v>41800</v>
      </c>
      <c r="B2987" s="91" t="s">
        <v>1691</v>
      </c>
      <c r="C2987" s="92">
        <v>990</v>
      </c>
      <c r="D2987" s="92"/>
      <c r="E2987" s="99">
        <f t="shared" si="51"/>
        <v>1633.5400000000436</v>
      </c>
      <c r="F2987"/>
      <c r="I2987"/>
      <c r="J2987"/>
      <c r="K2987"/>
      <c r="L2987"/>
      <c r="M2987"/>
      <c r="N2987"/>
      <c r="O2987"/>
      <c r="P2987"/>
      <c r="Q2987"/>
      <c r="R2987"/>
    </row>
    <row r="2988" spans="1:18">
      <c r="A2988" s="93">
        <v>41800</v>
      </c>
      <c r="B2988" s="94" t="s">
        <v>892</v>
      </c>
      <c r="C2988" s="95"/>
      <c r="D2988" s="95">
        <v>1000</v>
      </c>
      <c r="E2988" s="100">
        <f t="shared" si="51"/>
        <v>2633.5400000000436</v>
      </c>
      <c r="F2988"/>
      <c r="I2988"/>
      <c r="J2988"/>
      <c r="K2988"/>
      <c r="L2988"/>
      <c r="M2988"/>
      <c r="N2988"/>
      <c r="O2988"/>
      <c r="P2988"/>
      <c r="Q2988"/>
      <c r="R2988"/>
    </row>
    <row r="2989" spans="1:18">
      <c r="A2989" s="90">
        <v>41800</v>
      </c>
      <c r="B2989" s="91" t="s">
        <v>1041</v>
      </c>
      <c r="C2989" s="92">
        <v>21.5</v>
      </c>
      <c r="D2989" s="92"/>
      <c r="E2989" s="99">
        <f t="shared" si="51"/>
        <v>2612.0400000000436</v>
      </c>
      <c r="F2989"/>
      <c r="I2989"/>
      <c r="J2989"/>
      <c r="K2989"/>
      <c r="L2989"/>
      <c r="M2989"/>
      <c r="N2989"/>
      <c r="O2989"/>
      <c r="P2989"/>
      <c r="Q2989"/>
      <c r="R2989"/>
    </row>
    <row r="2990" spans="1:18">
      <c r="A2990" s="93">
        <v>41800</v>
      </c>
      <c r="B2990" s="94" t="s">
        <v>1040</v>
      </c>
      <c r="C2990" s="95"/>
      <c r="D2990" s="95">
        <v>40</v>
      </c>
      <c r="E2990" s="100">
        <f t="shared" si="51"/>
        <v>2652.0400000000436</v>
      </c>
      <c r="F2990"/>
      <c r="I2990"/>
      <c r="J2990"/>
      <c r="K2990"/>
      <c r="L2990"/>
      <c r="M2990"/>
      <c r="N2990"/>
      <c r="O2990"/>
      <c r="P2990"/>
      <c r="Q2990"/>
      <c r="R2990"/>
    </row>
    <row r="2991" spans="1:18">
      <c r="A2991" s="90">
        <v>41800</v>
      </c>
      <c r="B2991" s="91" t="s">
        <v>1690</v>
      </c>
      <c r="C2991" s="92">
        <v>300</v>
      </c>
      <c r="D2991" s="92"/>
      <c r="E2991" s="99">
        <f t="shared" si="51"/>
        <v>2352.0400000000436</v>
      </c>
      <c r="F2991"/>
      <c r="I2991"/>
      <c r="J2991"/>
      <c r="K2991"/>
      <c r="L2991"/>
      <c r="M2991"/>
      <c r="N2991"/>
      <c r="O2991"/>
      <c r="P2991"/>
      <c r="Q2991"/>
      <c r="R2991"/>
    </row>
    <row r="2992" spans="1:18">
      <c r="A2992" s="90">
        <v>41800</v>
      </c>
      <c r="B2992" s="91" t="s">
        <v>1692</v>
      </c>
      <c r="C2992" s="92">
        <v>86.04</v>
      </c>
      <c r="D2992" s="92"/>
      <c r="E2992" s="99">
        <f t="shared" si="51"/>
        <v>2266.0000000000437</v>
      </c>
      <c r="F2992"/>
      <c r="I2992"/>
      <c r="J2992"/>
      <c r="K2992"/>
      <c r="L2992"/>
      <c r="M2992"/>
      <c r="N2992"/>
      <c r="O2992"/>
      <c r="P2992"/>
      <c r="Q2992"/>
      <c r="R2992"/>
    </row>
    <row r="2993" spans="1:18">
      <c r="A2993" s="90">
        <v>41800</v>
      </c>
      <c r="B2993" s="91" t="s">
        <v>1087</v>
      </c>
      <c r="C2993" s="92">
        <v>1941</v>
      </c>
      <c r="D2993" s="92"/>
      <c r="E2993" s="99">
        <f t="shared" si="51"/>
        <v>325.00000000004366</v>
      </c>
      <c r="F2993"/>
      <c r="H2993" s="6"/>
      <c r="I2993"/>
      <c r="J2993"/>
      <c r="K2993"/>
      <c r="L2993"/>
      <c r="M2993"/>
      <c r="N2993"/>
      <c r="O2993"/>
      <c r="P2993"/>
      <c r="Q2993"/>
      <c r="R2993"/>
    </row>
    <row r="2994" spans="1:18">
      <c r="A2994" s="93">
        <v>41802</v>
      </c>
      <c r="B2994" s="94" t="s">
        <v>1492</v>
      </c>
      <c r="C2994" s="95"/>
      <c r="D2994" s="95">
        <v>480</v>
      </c>
      <c r="E2994" s="100">
        <f t="shared" si="51"/>
        <v>805.00000000004366</v>
      </c>
      <c r="F2994"/>
      <c r="I2994"/>
      <c r="J2994"/>
      <c r="K2994"/>
      <c r="L2994"/>
      <c r="M2994"/>
      <c r="N2994"/>
      <c r="O2994"/>
      <c r="P2994"/>
      <c r="Q2994"/>
      <c r="R2994"/>
    </row>
    <row r="2995" spans="1:18">
      <c r="A2995" s="93">
        <v>41802</v>
      </c>
      <c r="B2995" s="94" t="s">
        <v>1492</v>
      </c>
      <c r="C2995" s="95"/>
      <c r="D2995" s="95">
        <v>65</v>
      </c>
      <c r="E2995" s="100">
        <f t="shared" si="51"/>
        <v>870.00000000004366</v>
      </c>
      <c r="F2995"/>
      <c r="I2995"/>
      <c r="J2995"/>
      <c r="K2995"/>
      <c r="L2995"/>
      <c r="M2995"/>
      <c r="N2995"/>
      <c r="O2995"/>
      <c r="P2995"/>
      <c r="Q2995"/>
      <c r="R2995"/>
    </row>
    <row r="2996" spans="1:18">
      <c r="A2996" s="90">
        <v>41800</v>
      </c>
      <c r="B2996" s="91" t="s">
        <v>1425</v>
      </c>
      <c r="C2996" s="92">
        <v>213</v>
      </c>
      <c r="D2996" s="92"/>
      <c r="E2996" s="99">
        <f t="shared" si="51"/>
        <v>657.00000000004366</v>
      </c>
      <c r="F2996"/>
      <c r="I2996"/>
      <c r="J2996"/>
      <c r="K2996"/>
      <c r="L2996"/>
      <c r="M2996"/>
      <c r="N2996"/>
      <c r="O2996"/>
      <c r="P2996"/>
      <c r="Q2996"/>
      <c r="R2996"/>
    </row>
    <row r="2997" spans="1:18">
      <c r="A2997" s="93">
        <v>41806</v>
      </c>
      <c r="B2997" s="94" t="s">
        <v>1040</v>
      </c>
      <c r="C2997" s="95"/>
      <c r="D2997" s="95">
        <v>50</v>
      </c>
      <c r="E2997" s="100">
        <f t="shared" si="51"/>
        <v>707.00000000004366</v>
      </c>
      <c r="F2997"/>
      <c r="I2997"/>
      <c r="J2997"/>
      <c r="K2997"/>
      <c r="L2997"/>
      <c r="M2997"/>
      <c r="N2997"/>
      <c r="O2997"/>
      <c r="P2997"/>
      <c r="Q2997"/>
      <c r="R2997"/>
    </row>
    <row r="2998" spans="1:18">
      <c r="A2998" s="93">
        <v>41806</v>
      </c>
      <c r="B2998" s="94" t="s">
        <v>1492</v>
      </c>
      <c r="C2998" s="95"/>
      <c r="D2998" s="95">
        <v>40</v>
      </c>
      <c r="E2998" s="100">
        <f t="shared" si="51"/>
        <v>747.00000000004366</v>
      </c>
      <c r="F2998"/>
      <c r="I2998"/>
      <c r="J2998"/>
      <c r="K2998"/>
      <c r="L2998"/>
      <c r="M2998"/>
      <c r="N2998"/>
      <c r="O2998"/>
      <c r="P2998"/>
      <c r="Q2998"/>
      <c r="R2998"/>
    </row>
    <row r="2999" spans="1:18">
      <c r="A2999" s="90">
        <v>41808</v>
      </c>
      <c r="B2999" s="91" t="s">
        <v>1682</v>
      </c>
      <c r="C2999" s="92">
        <v>485.94</v>
      </c>
      <c r="D2999" s="92"/>
      <c r="E2999" s="99">
        <f t="shared" si="51"/>
        <v>261.06000000004366</v>
      </c>
      <c r="F2999"/>
      <c r="I2999"/>
      <c r="J2999"/>
      <c r="K2999"/>
      <c r="L2999"/>
      <c r="M2999"/>
      <c r="N2999"/>
      <c r="O2999"/>
      <c r="P2999"/>
      <c r="Q2999"/>
      <c r="R2999"/>
    </row>
    <row r="3000" spans="1:18">
      <c r="A3000" s="90">
        <v>41808</v>
      </c>
      <c r="B3000" s="91" t="s">
        <v>1698</v>
      </c>
      <c r="C3000" s="92"/>
      <c r="D3000" s="92"/>
      <c r="E3000" s="99">
        <f t="shared" si="51"/>
        <v>261.06000000004366</v>
      </c>
      <c r="F3000"/>
      <c r="I3000"/>
      <c r="J3000"/>
      <c r="K3000"/>
      <c r="L3000"/>
      <c r="M3000"/>
      <c r="N3000"/>
      <c r="O3000"/>
      <c r="P3000"/>
      <c r="Q3000"/>
      <c r="R3000"/>
    </row>
    <row r="3001" spans="1:18">
      <c r="A3001" s="93">
        <v>41814</v>
      </c>
      <c r="B3001" s="94" t="s">
        <v>1492</v>
      </c>
      <c r="C3001" s="95"/>
      <c r="D3001" s="95">
        <v>420</v>
      </c>
      <c r="E3001" s="100">
        <f t="shared" ref="E3001:E3034" si="52">E3000-C3001+D3001</f>
        <v>681.0600000000436</v>
      </c>
      <c r="F3001"/>
      <c r="I3001"/>
      <c r="J3001"/>
      <c r="K3001"/>
      <c r="L3001"/>
      <c r="M3001"/>
      <c r="N3001"/>
      <c r="O3001"/>
      <c r="P3001"/>
      <c r="Q3001"/>
      <c r="R3001"/>
    </row>
    <row r="3002" spans="1:18">
      <c r="A3002" s="90">
        <v>41814</v>
      </c>
      <c r="B3002" s="91" t="s">
        <v>1683</v>
      </c>
      <c r="C3002" s="92">
        <v>241.39</v>
      </c>
      <c r="D3002" s="92"/>
      <c r="E3002" s="99">
        <f t="shared" si="52"/>
        <v>439.67000000004361</v>
      </c>
      <c r="F3002"/>
      <c r="I3002"/>
      <c r="J3002"/>
      <c r="K3002"/>
      <c r="L3002"/>
      <c r="M3002"/>
      <c r="N3002"/>
      <c r="O3002"/>
      <c r="P3002"/>
      <c r="Q3002"/>
      <c r="R3002"/>
    </row>
    <row r="3003" spans="1:18">
      <c r="A3003" s="90">
        <v>41815</v>
      </c>
      <c r="B3003" s="91" t="s">
        <v>1041</v>
      </c>
      <c r="C3003" s="92">
        <v>68.5</v>
      </c>
      <c r="D3003" s="92"/>
      <c r="E3003" s="99">
        <f t="shared" si="52"/>
        <v>371.17000000004361</v>
      </c>
      <c r="F3003"/>
      <c r="I3003"/>
      <c r="J3003"/>
      <c r="K3003"/>
      <c r="L3003"/>
      <c r="M3003"/>
      <c r="N3003"/>
      <c r="O3003"/>
      <c r="P3003"/>
      <c r="Q3003"/>
      <c r="R3003"/>
    </row>
    <row r="3004" spans="1:18">
      <c r="A3004" s="90">
        <v>41815</v>
      </c>
      <c r="B3004" s="91" t="s">
        <v>1686</v>
      </c>
      <c r="C3004" s="92">
        <v>93</v>
      </c>
      <c r="D3004" s="92"/>
      <c r="E3004" s="99">
        <f t="shared" si="52"/>
        <v>278.17000000004361</v>
      </c>
    </row>
    <row r="3005" spans="1:18">
      <c r="A3005" s="90">
        <v>41820</v>
      </c>
      <c r="B3005" s="91" t="s">
        <v>1687</v>
      </c>
      <c r="C3005" s="92">
        <v>215.36</v>
      </c>
      <c r="D3005" s="92"/>
      <c r="E3005" s="99">
        <f t="shared" si="52"/>
        <v>62.810000000043601</v>
      </c>
    </row>
    <row r="3006" spans="1:18">
      <c r="A3006" s="90">
        <v>41822</v>
      </c>
      <c r="B3006" s="91" t="s">
        <v>1041</v>
      </c>
      <c r="C3006" s="92">
        <v>5</v>
      </c>
      <c r="D3006" s="92"/>
      <c r="E3006" s="99">
        <f t="shared" si="52"/>
        <v>57.810000000043601</v>
      </c>
    </row>
    <row r="3007" spans="1:18">
      <c r="A3007" s="93">
        <v>41822</v>
      </c>
      <c r="B3007" s="94" t="s">
        <v>1492</v>
      </c>
      <c r="C3007" s="95"/>
      <c r="D3007" s="95">
        <v>140</v>
      </c>
      <c r="E3007" s="100">
        <f t="shared" si="52"/>
        <v>197.8100000000436</v>
      </c>
    </row>
    <row r="3008" spans="1:18">
      <c r="A3008" s="93">
        <v>41827</v>
      </c>
      <c r="B3008" s="94" t="s">
        <v>892</v>
      </c>
      <c r="C3008" s="95"/>
      <c r="D3008" s="95">
        <v>455</v>
      </c>
      <c r="E3008" s="100">
        <f t="shared" si="52"/>
        <v>652.8100000000436</v>
      </c>
    </row>
    <row r="3009" spans="1:5">
      <c r="A3009" s="93">
        <v>41827</v>
      </c>
      <c r="B3009" s="94" t="s">
        <v>892</v>
      </c>
      <c r="C3009" s="95"/>
      <c r="D3009" s="95">
        <v>3000</v>
      </c>
      <c r="E3009" s="100">
        <f t="shared" si="52"/>
        <v>3652.8100000000436</v>
      </c>
    </row>
    <row r="3010" spans="1:5">
      <c r="A3010" s="93">
        <v>41827</v>
      </c>
      <c r="B3010" s="94" t="s">
        <v>892</v>
      </c>
      <c r="C3010" s="95"/>
      <c r="D3010" s="95">
        <v>720</v>
      </c>
      <c r="E3010" s="100">
        <f t="shared" si="52"/>
        <v>4372.8100000000431</v>
      </c>
    </row>
    <row r="3011" spans="1:5">
      <c r="A3011" s="93">
        <v>41827</v>
      </c>
      <c r="B3011" s="94" t="s">
        <v>892</v>
      </c>
      <c r="C3011" s="95"/>
      <c r="D3011" s="95">
        <v>900</v>
      </c>
      <c r="E3011" s="100">
        <f t="shared" si="52"/>
        <v>5272.8100000000431</v>
      </c>
    </row>
    <row r="3012" spans="1:5">
      <c r="A3012" s="93">
        <v>41827</v>
      </c>
      <c r="B3012" s="94" t="s">
        <v>1040</v>
      </c>
      <c r="C3012" s="95"/>
      <c r="D3012" s="95">
        <v>70</v>
      </c>
      <c r="E3012" s="100">
        <f t="shared" si="52"/>
        <v>5342.8100000000431</v>
      </c>
    </row>
    <row r="3013" spans="1:5">
      <c r="A3013" s="90">
        <v>41823</v>
      </c>
      <c r="B3013" s="91" t="s">
        <v>1697</v>
      </c>
      <c r="C3013" s="92">
        <v>203.88</v>
      </c>
      <c r="D3013" s="92"/>
      <c r="E3013" s="99">
        <f t="shared" si="52"/>
        <v>5138.930000000043</v>
      </c>
    </row>
    <row r="3014" spans="1:5">
      <c r="A3014" s="90">
        <v>41824</v>
      </c>
      <c r="B3014" s="91" t="s">
        <v>1688</v>
      </c>
      <c r="C3014" s="92">
        <v>413.75</v>
      </c>
      <c r="D3014" s="92"/>
      <c r="E3014" s="99">
        <f t="shared" si="52"/>
        <v>4725.180000000043</v>
      </c>
    </row>
    <row r="3015" spans="1:5">
      <c r="A3015" s="90">
        <v>41825</v>
      </c>
      <c r="B3015" s="91" t="s">
        <v>1689</v>
      </c>
      <c r="C3015" s="92">
        <v>3525.27</v>
      </c>
      <c r="D3015" s="92"/>
      <c r="E3015" s="99">
        <f t="shared" si="52"/>
        <v>1199.9100000000431</v>
      </c>
    </row>
    <row r="3016" spans="1:5">
      <c r="A3016" s="90">
        <v>41829</v>
      </c>
      <c r="B3016" s="91" t="s">
        <v>1700</v>
      </c>
      <c r="C3016" s="92">
        <v>60</v>
      </c>
      <c r="D3016" s="92"/>
      <c r="E3016" s="99">
        <f t="shared" si="52"/>
        <v>1139.9100000000431</v>
      </c>
    </row>
    <row r="3017" spans="1:5">
      <c r="A3017" s="90">
        <v>41830</v>
      </c>
      <c r="B3017" s="91" t="s">
        <v>1699</v>
      </c>
      <c r="C3017" s="92">
        <v>1056</v>
      </c>
      <c r="D3017" s="92"/>
      <c r="E3017" s="99">
        <f t="shared" si="52"/>
        <v>83.910000000043055</v>
      </c>
    </row>
    <row r="3018" spans="1:5">
      <c r="A3018" s="93">
        <v>41830</v>
      </c>
      <c r="B3018" s="102" t="s">
        <v>1492</v>
      </c>
      <c r="C3018" s="95"/>
      <c r="D3018" s="95">
        <v>218</v>
      </c>
      <c r="E3018" s="100">
        <f t="shared" si="52"/>
        <v>301.91000000004306</v>
      </c>
    </row>
    <row r="3019" spans="1:5">
      <c r="A3019" s="93">
        <v>41831</v>
      </c>
      <c r="B3019" s="102" t="s">
        <v>1492</v>
      </c>
      <c r="C3019" s="95"/>
      <c r="D3019" s="95">
        <v>124</v>
      </c>
      <c r="E3019" s="100">
        <f t="shared" si="52"/>
        <v>425.91000000004306</v>
      </c>
    </row>
    <row r="3020" spans="1:5">
      <c r="A3020" s="93">
        <v>41834</v>
      </c>
      <c r="B3020" s="102" t="s">
        <v>1040</v>
      </c>
      <c r="C3020" s="95"/>
      <c r="D3020" s="95">
        <v>20</v>
      </c>
      <c r="E3020" s="100">
        <f t="shared" si="52"/>
        <v>445.91000000004306</v>
      </c>
    </row>
    <row r="3021" spans="1:5">
      <c r="A3021" s="90">
        <v>41835</v>
      </c>
      <c r="B3021" s="91" t="s">
        <v>1701</v>
      </c>
      <c r="C3021" s="92">
        <v>111</v>
      </c>
      <c r="D3021" s="92"/>
      <c r="E3021" s="99">
        <f t="shared" si="52"/>
        <v>334.91000000004306</v>
      </c>
    </row>
    <row r="3022" spans="1:5">
      <c r="A3022" s="90">
        <v>41836</v>
      </c>
      <c r="B3022" s="91" t="s">
        <v>1693</v>
      </c>
      <c r="C3022" s="92">
        <v>434.08</v>
      </c>
      <c r="D3022" s="92"/>
      <c r="E3022" s="99">
        <f t="shared" si="52"/>
        <v>-99.169999999956929</v>
      </c>
    </row>
    <row r="3023" spans="1:5">
      <c r="A3023" s="93">
        <v>41838</v>
      </c>
      <c r="B3023" s="94" t="s">
        <v>892</v>
      </c>
      <c r="C3023" s="95"/>
      <c r="D3023" s="95">
        <v>400</v>
      </c>
      <c r="E3023" s="100">
        <f t="shared" si="52"/>
        <v>300.83000000004307</v>
      </c>
    </row>
    <row r="3024" spans="1:5">
      <c r="A3024" s="90">
        <v>41838</v>
      </c>
      <c r="B3024" s="91" t="s">
        <v>1694</v>
      </c>
      <c r="C3024" s="92">
        <v>47</v>
      </c>
      <c r="D3024" s="92"/>
      <c r="E3024" s="99">
        <f t="shared" si="52"/>
        <v>253.83000000004307</v>
      </c>
    </row>
    <row r="3025" spans="1:5">
      <c r="A3025" s="90">
        <v>41840</v>
      </c>
      <c r="B3025" s="91" t="s">
        <v>1695</v>
      </c>
      <c r="C3025" s="92">
        <v>147.6</v>
      </c>
      <c r="D3025" s="92"/>
      <c r="E3025" s="99">
        <f t="shared" si="52"/>
        <v>106.23000000004308</v>
      </c>
    </row>
    <row r="3026" spans="1:5">
      <c r="A3026" s="93">
        <v>41843</v>
      </c>
      <c r="B3026" s="94" t="s">
        <v>1492</v>
      </c>
      <c r="C3026" s="95"/>
      <c r="D3026" s="95">
        <v>185</v>
      </c>
      <c r="E3026" s="100">
        <f t="shared" si="52"/>
        <v>291.23000000004311</v>
      </c>
    </row>
    <row r="3027" spans="1:5">
      <c r="A3027" s="64">
        <v>41843</v>
      </c>
      <c r="B3027" s="5" t="s">
        <v>1703</v>
      </c>
      <c r="C3027" s="65">
        <v>111.99</v>
      </c>
      <c r="D3027" s="65"/>
      <c r="E3027" s="101">
        <f t="shared" si="52"/>
        <v>179.2400000000431</v>
      </c>
    </row>
    <row r="3028" spans="1:5">
      <c r="A3028" s="64">
        <v>41845</v>
      </c>
      <c r="B3028" s="5" t="s">
        <v>1702</v>
      </c>
      <c r="C3028" s="65">
        <v>103</v>
      </c>
      <c r="D3028" s="65"/>
      <c r="E3028" s="101">
        <f t="shared" si="52"/>
        <v>76.240000000043096</v>
      </c>
    </row>
    <row r="3029" spans="1:5">
      <c r="A3029" s="64">
        <v>41847</v>
      </c>
      <c r="B3029" s="5" t="s">
        <v>1696</v>
      </c>
      <c r="C3029" s="65">
        <v>171.27</v>
      </c>
      <c r="D3029" s="65"/>
      <c r="E3029" s="101">
        <f t="shared" si="52"/>
        <v>-95.029999999956914</v>
      </c>
    </row>
    <row r="3030" spans="1:5">
      <c r="A3030" s="64">
        <v>41854</v>
      </c>
      <c r="B3030" s="5" t="s">
        <v>1704</v>
      </c>
      <c r="C3030" s="65">
        <v>2959.59</v>
      </c>
      <c r="D3030" s="65"/>
      <c r="E3030" s="101">
        <f t="shared" si="52"/>
        <v>-3054.6199999999571</v>
      </c>
    </row>
    <row r="3031" spans="1:5">
      <c r="A3031" s="64">
        <v>41860</v>
      </c>
      <c r="B3031" s="5" t="s">
        <v>1705</v>
      </c>
      <c r="C3031" s="65">
        <v>121.46</v>
      </c>
      <c r="D3031" s="65"/>
      <c r="E3031" s="101">
        <f t="shared" si="52"/>
        <v>-3176.0799999999572</v>
      </c>
    </row>
    <row r="3032" spans="1:5">
      <c r="A3032" s="64">
        <v>41861</v>
      </c>
      <c r="B3032" s="5" t="s">
        <v>1707</v>
      </c>
      <c r="C3032" s="65">
        <v>284</v>
      </c>
      <c r="D3032" s="65"/>
      <c r="E3032" s="101">
        <f t="shared" si="52"/>
        <v>-3460.0799999999572</v>
      </c>
    </row>
    <row r="3033" spans="1:5">
      <c r="A3033" s="64">
        <v>41864</v>
      </c>
      <c r="B3033" s="5" t="s">
        <v>1706</v>
      </c>
      <c r="C3033" s="65">
        <v>184.6</v>
      </c>
      <c r="D3033" s="65"/>
      <c r="E3033" s="101">
        <f t="shared" si="52"/>
        <v>-3644.6799999999571</v>
      </c>
    </row>
    <row r="3034" spans="1:5">
      <c r="A3034" s="64">
        <v>41872</v>
      </c>
      <c r="B3034" s="5" t="s">
        <v>1708</v>
      </c>
      <c r="C3034" s="65">
        <v>176.32</v>
      </c>
      <c r="D3034" s="65"/>
      <c r="E3034" s="101">
        <f t="shared" si="52"/>
        <v>-3820.9999999999573</v>
      </c>
    </row>
  </sheetData>
  <mergeCells count="3">
    <mergeCell ref="I22:J22"/>
    <mergeCell ref="I21:J21"/>
    <mergeCell ref="I20:J20"/>
  </mergeCells>
  <phoneticPr fontId="0" type="noConversion"/>
  <pageMargins left="0.25" right="0.47" top="0.32" bottom="0.85" header="0.17" footer="0.49212598499999999"/>
  <pageSetup scale="10" orientation="portrait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DE CHEQUES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Win</cp:lastModifiedBy>
  <cp:lastPrinted>2013-05-23T20:37:43Z</cp:lastPrinted>
  <dcterms:created xsi:type="dcterms:W3CDTF">2007-07-13T11:01:23Z</dcterms:created>
  <dcterms:modified xsi:type="dcterms:W3CDTF">2014-07-23T22:23:13Z</dcterms:modified>
</cp:coreProperties>
</file>