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<sst xmlns="http://schemas.openxmlformats.org/spreadsheetml/2006/main" count="8" uniqueCount="7">
  <si>
    <t>ANO</t>
  </si>
  <si>
    <t>QUANTIDADE DE ONCAS</t>
  </si>
  <si>
    <t>NASCIMENTOS</t>
  </si>
  <si>
    <t>MORTES NATURAIS</t>
  </si>
  <si>
    <t>CAÇA ILEGAL</t>
  </si>
  <si>
    <t>MORTES POR DESNUTRIÇÃO</t>
  </si>
  <si>
    <t>MORTES TOTAIS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</si>
</sst>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/>
            </a:pPr>
            <a:r>
              <a:t>QUANTIDADE DE ONCAS/ANO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Sheet1!$A$2:$A$22</c:f>
            </c:numRef>
          </c:xVal>
          <c:yVal>
            <c:numRef>
              <c:f>Sheet1!$B$2:$B$22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3066092"/>
        <c:axId val="1980541500"/>
      </c:scatterChart>
      <c:valAx>
        <c:axId val="383066092"/>
        <c:scaling>
          <c:orientation val="minMax"/>
          <c:max val="2040.0"/>
          <c:min val="2017.0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980541500"/>
      </c:valAx>
      <c:valAx>
        <c:axId val="198054150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383066092"/>
      </c:valAx>
      <c:spPr>
        <a:solidFill>
          <a:srgbClr val="FFFFFF"/>
        </a:solidFill>
      </c:spPr>
    </c:plotArea>
    <c:legend>
      <c:legendPos val="b"/>
      <c:overlay val="0"/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0</xdr:col>
      <xdr:colOff>123825</xdr:colOff>
      <xdr:row>23</xdr:row>
      <xdr:rowOff>104775</xdr:rowOff>
    </xdr:from>
    <xdr:ext cx="6838950" cy="3429000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6</xdr:col>
      <xdr:colOff>0</xdr:colOff>
      <xdr:row>24</xdr:row>
      <xdr:rowOff>0</xdr:rowOff>
    </xdr:from>
    <xdr:ext cx="4895850" cy="2886075"/>
    <xdr:sp>
      <xdr:nvSpPr>
        <xdr:cNvPr id="3" name="Shape 3"/>
        <xdr:cNvSpPr txBox="1"/>
      </xdr:nvSpPr>
      <xdr:spPr>
        <a:xfrm>
          <a:off x="2898075" y="2341725"/>
          <a:ext cx="4895850" cy="2876550"/>
        </a:xfrm>
        <a:prstGeom prst="rect">
          <a:avLst/>
        </a:prstGeom>
        <a:solidFill>
          <a:schemeClr val="lt1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2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 PARTIR DO  GRÁFICO, É POSSÍVEL PERCEBER QUE A DINÂMICA</a:t>
          </a:r>
          <a:r>
            <a:rPr lang="en-US" sz="2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POPULACIONAL DAS ONÇAS PINTADAS ESTÁ DIMINUINDO. SENDO ASSIM, NÃO SE NOTA UMA TENDÊNCIA DE EQUILÍBRIO NO NÚMERO DE ONÇAS DO PARQUE MOSTRADO NESSA CURVA.</a:t>
          </a:r>
          <a:endParaRPr sz="2200"/>
        </a:p>
      </xdr:txBody>
    </xdr:sp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21.33"/>
    <col customWidth="1" min="3" max="4" width="10.56"/>
    <col customWidth="1" min="5" max="5" width="13.33"/>
    <col customWidth="1" min="6" max="6" width="17.0"/>
    <col customWidth="1" min="7" max="7" width="11.67"/>
    <col customWidth="1" min="8" max="8" width="24.33"/>
    <col customWidth="1" min="9" max="9" width="14.44"/>
    <col customWidth="1" min="10" max="26" width="10.56"/>
  </cols>
  <sheetData>
    <row r="1">
      <c r="A1" t="s">
        <v>0</v>
      </c>
      <c r="B1" t="s">
        <v>1</v>
      </c>
      <c r="D1" t="s">
        <v>0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>
      <c r="A2">
        <v>2017.0</v>
      </c>
      <c r="B2">
        <v>65.0</v>
      </c>
      <c r="D2">
        <v>2017.0</v>
      </c>
      <c r="E2">
        <f t="shared" ref="E2:E22" si="1">ROUNDDOWN(B2*0.1,0)</f>
        <v>6</v>
      </c>
      <c r="F2">
        <f t="shared" ref="F2:F22" si="2">ROUNDDOWN(B2*0.05,0)</f>
        <v>3</v>
      </c>
      <c r="G2">
        <v>2.0</v>
      </c>
      <c r="H2">
        <f t="shared" ref="H2:H22" si="3">ROUNDDOWN((0.05+POWER(2,(B2-90)))*B2,0)</f>
        <v>3</v>
      </c>
      <c r="I2">
        <f t="shared" ref="I2:I22" si="4">F2+G2+H2</f>
        <v>8</v>
      </c>
    </row>
    <row r="3">
      <c r="A3">
        <v>2018.0</v>
      </c>
      <c r="B3">
        <f t="shared" ref="B3:B22" si="5">B2+E2-I2</f>
        <v>63</v>
      </c>
      <c r="D3">
        <v>2018.0</v>
      </c>
      <c r="E3">
        <f t="shared" si="1"/>
        <v>6</v>
      </c>
      <c r="F3">
        <f t="shared" si="2"/>
        <v>3</v>
      </c>
      <c r="G3">
        <v>2.0</v>
      </c>
      <c r="H3">
        <f t="shared" si="3"/>
        <v>3</v>
      </c>
      <c r="I3">
        <f t="shared" si="4"/>
        <v>8</v>
      </c>
    </row>
    <row r="4">
      <c r="A4">
        <v>2019.0</v>
      </c>
      <c r="B4">
        <f t="shared" si="5"/>
        <v>61</v>
      </c>
      <c r="D4">
        <v>2019.0</v>
      </c>
      <c r="E4">
        <f t="shared" si="1"/>
        <v>6</v>
      </c>
      <c r="F4">
        <f t="shared" si="2"/>
        <v>3</v>
      </c>
      <c r="G4">
        <v>2.0</v>
      </c>
      <c r="H4">
        <f t="shared" si="3"/>
        <v>3</v>
      </c>
      <c r="I4">
        <f t="shared" si="4"/>
        <v>8</v>
      </c>
    </row>
    <row r="5">
      <c r="A5">
        <v>2020.0</v>
      </c>
      <c r="B5">
        <f t="shared" si="5"/>
        <v>59</v>
      </c>
      <c r="D5">
        <v>2020.0</v>
      </c>
      <c r="E5">
        <f t="shared" si="1"/>
        <v>5</v>
      </c>
      <c r="F5">
        <f t="shared" si="2"/>
        <v>2</v>
      </c>
      <c r="G5">
        <v>2.0</v>
      </c>
      <c r="H5">
        <f t="shared" si="3"/>
        <v>2</v>
      </c>
      <c r="I5">
        <f t="shared" si="4"/>
        <v>6</v>
      </c>
    </row>
    <row r="6">
      <c r="A6">
        <v>2021.0</v>
      </c>
      <c r="B6">
        <f t="shared" si="5"/>
        <v>58</v>
      </c>
      <c r="D6">
        <v>2021.0</v>
      </c>
      <c r="E6">
        <f t="shared" si="1"/>
        <v>5</v>
      </c>
      <c r="F6">
        <f t="shared" si="2"/>
        <v>2</v>
      </c>
      <c r="G6">
        <v>2.0</v>
      </c>
      <c r="H6">
        <f t="shared" si="3"/>
        <v>2</v>
      </c>
      <c r="I6">
        <f t="shared" si="4"/>
        <v>6</v>
      </c>
    </row>
    <row r="7">
      <c r="A7">
        <v>2022.0</v>
      </c>
      <c r="B7">
        <f t="shared" si="5"/>
        <v>57</v>
      </c>
      <c r="D7">
        <v>2022.0</v>
      </c>
      <c r="E7">
        <f t="shared" si="1"/>
        <v>5</v>
      </c>
      <c r="F7">
        <f t="shared" si="2"/>
        <v>2</v>
      </c>
      <c r="G7">
        <v>2.0</v>
      </c>
      <c r="H7">
        <f t="shared" si="3"/>
        <v>2</v>
      </c>
      <c r="I7">
        <f t="shared" si="4"/>
        <v>6</v>
      </c>
    </row>
    <row r="8">
      <c r="A8">
        <v>2023.0</v>
      </c>
      <c r="B8">
        <f t="shared" si="5"/>
        <v>56</v>
      </c>
      <c r="D8">
        <v>2023.0</v>
      </c>
      <c r="E8">
        <f t="shared" si="1"/>
        <v>5</v>
      </c>
      <c r="F8">
        <f t="shared" si="2"/>
        <v>2</v>
      </c>
      <c r="G8">
        <v>2.0</v>
      </c>
      <c r="H8">
        <f t="shared" si="3"/>
        <v>2</v>
      </c>
      <c r="I8">
        <f t="shared" si="4"/>
        <v>6</v>
      </c>
    </row>
    <row r="9">
      <c r="A9">
        <v>2024.0</v>
      </c>
      <c r="B9">
        <f t="shared" si="5"/>
        <v>55</v>
      </c>
      <c r="D9">
        <v>2024.0</v>
      </c>
      <c r="E9">
        <f t="shared" si="1"/>
        <v>5</v>
      </c>
      <c r="F9">
        <f t="shared" si="2"/>
        <v>2</v>
      </c>
      <c r="G9">
        <v>2.0</v>
      </c>
      <c r="H9">
        <f t="shared" si="3"/>
        <v>2</v>
      </c>
      <c r="I9">
        <f t="shared" si="4"/>
        <v>6</v>
      </c>
    </row>
    <row r="10">
      <c r="A10">
        <v>2025.0</v>
      </c>
      <c r="B10">
        <f t="shared" si="5"/>
        <v>54</v>
      </c>
      <c r="D10">
        <v>2025.0</v>
      </c>
      <c r="E10">
        <f t="shared" si="1"/>
        <v>5</v>
      </c>
      <c r="F10">
        <f t="shared" si="2"/>
        <v>2</v>
      </c>
      <c r="G10">
        <v>2.0</v>
      </c>
      <c r="H10">
        <f t="shared" si="3"/>
        <v>2</v>
      </c>
      <c r="I10">
        <f t="shared" si="4"/>
        <v>6</v>
      </c>
    </row>
    <row r="11">
      <c r="A11">
        <v>2026.0</v>
      </c>
      <c r="B11">
        <f t="shared" si="5"/>
        <v>53</v>
      </c>
      <c r="D11">
        <v>2026.0</v>
      </c>
      <c r="E11">
        <f t="shared" si="1"/>
        <v>5</v>
      </c>
      <c r="F11">
        <f t="shared" si="2"/>
        <v>2</v>
      </c>
      <c r="G11">
        <v>2.0</v>
      </c>
      <c r="H11">
        <f t="shared" si="3"/>
        <v>2</v>
      </c>
      <c r="I11">
        <f t="shared" si="4"/>
        <v>6</v>
      </c>
    </row>
    <row r="12">
      <c r="A12">
        <v>2027.0</v>
      </c>
      <c r="B12">
        <f t="shared" si="5"/>
        <v>52</v>
      </c>
      <c r="D12">
        <v>2027.0</v>
      </c>
      <c r="E12">
        <f t="shared" si="1"/>
        <v>5</v>
      </c>
      <c r="F12">
        <f t="shared" si="2"/>
        <v>2</v>
      </c>
      <c r="G12">
        <v>2.0</v>
      </c>
      <c r="H12">
        <f t="shared" si="3"/>
        <v>2</v>
      </c>
      <c r="I12">
        <f t="shared" si="4"/>
        <v>6</v>
      </c>
    </row>
    <row r="13">
      <c r="A13">
        <v>2028.0</v>
      </c>
      <c r="B13">
        <f t="shared" si="5"/>
        <v>51</v>
      </c>
      <c r="D13">
        <v>2028.0</v>
      </c>
      <c r="E13">
        <f t="shared" si="1"/>
        <v>5</v>
      </c>
      <c r="F13">
        <f t="shared" si="2"/>
        <v>2</v>
      </c>
      <c r="G13">
        <v>2.0</v>
      </c>
      <c r="H13">
        <f t="shared" si="3"/>
        <v>2</v>
      </c>
      <c r="I13">
        <f t="shared" si="4"/>
        <v>6</v>
      </c>
    </row>
    <row r="14">
      <c r="A14">
        <v>2029.0</v>
      </c>
      <c r="B14">
        <f t="shared" si="5"/>
        <v>50</v>
      </c>
      <c r="D14">
        <v>2029.0</v>
      </c>
      <c r="E14">
        <f t="shared" si="1"/>
        <v>5</v>
      </c>
      <c r="F14">
        <f t="shared" si="2"/>
        <v>2</v>
      </c>
      <c r="G14">
        <v>2.0</v>
      </c>
      <c r="H14">
        <f t="shared" si="3"/>
        <v>2</v>
      </c>
      <c r="I14">
        <f t="shared" si="4"/>
        <v>6</v>
      </c>
    </row>
    <row r="15">
      <c r="A15">
        <v>2030.0</v>
      </c>
      <c r="B15">
        <f t="shared" si="5"/>
        <v>49</v>
      </c>
      <c r="D15">
        <v>2030.0</v>
      </c>
      <c r="E15">
        <f t="shared" si="1"/>
        <v>4</v>
      </c>
      <c r="F15">
        <f t="shared" si="2"/>
        <v>2</v>
      </c>
      <c r="G15">
        <v>2.0</v>
      </c>
      <c r="H15">
        <f t="shared" si="3"/>
        <v>2</v>
      </c>
      <c r="I15">
        <f t="shared" si="4"/>
        <v>6</v>
      </c>
    </row>
    <row r="16">
      <c r="A16">
        <v>2031.0</v>
      </c>
      <c r="B16">
        <f t="shared" si="5"/>
        <v>47</v>
      </c>
      <c r="D16">
        <v>2031.0</v>
      </c>
      <c r="E16">
        <f t="shared" si="1"/>
        <v>4</v>
      </c>
      <c r="F16">
        <f t="shared" si="2"/>
        <v>2</v>
      </c>
      <c r="G16">
        <v>2.0</v>
      </c>
      <c r="H16">
        <f t="shared" si="3"/>
        <v>2</v>
      </c>
      <c r="I16">
        <f t="shared" si="4"/>
        <v>6</v>
      </c>
    </row>
    <row r="17">
      <c r="A17">
        <v>2032.0</v>
      </c>
      <c r="B17">
        <f t="shared" si="5"/>
        <v>45</v>
      </c>
      <c r="D17">
        <v>2032.0</v>
      </c>
      <c r="E17">
        <f t="shared" si="1"/>
        <v>4</v>
      </c>
      <c r="F17">
        <f t="shared" si="2"/>
        <v>2</v>
      </c>
      <c r="G17">
        <v>2.0</v>
      </c>
      <c r="H17">
        <f t="shared" si="3"/>
        <v>2</v>
      </c>
      <c r="I17">
        <f t="shared" si="4"/>
        <v>6</v>
      </c>
    </row>
    <row r="18">
      <c r="A18">
        <v>2033.0</v>
      </c>
      <c r="B18">
        <f t="shared" si="5"/>
        <v>43</v>
      </c>
      <c r="D18">
        <v>2033.0</v>
      </c>
      <c r="E18">
        <f t="shared" si="1"/>
        <v>4</v>
      </c>
      <c r="F18">
        <f t="shared" si="2"/>
        <v>2</v>
      </c>
      <c r="G18">
        <v>2.0</v>
      </c>
      <c r="H18">
        <f t="shared" si="3"/>
        <v>2</v>
      </c>
      <c r="I18">
        <f t="shared" si="4"/>
        <v>6</v>
      </c>
    </row>
    <row r="19">
      <c r="A19">
        <v>2034.0</v>
      </c>
      <c r="B19">
        <f t="shared" si="5"/>
        <v>41</v>
      </c>
      <c r="D19">
        <v>2034.0</v>
      </c>
      <c r="E19">
        <f t="shared" si="1"/>
        <v>4</v>
      </c>
      <c r="F19">
        <f t="shared" si="2"/>
        <v>2</v>
      </c>
      <c r="G19">
        <v>2.0</v>
      </c>
      <c r="H19">
        <f t="shared" si="3"/>
        <v>2</v>
      </c>
      <c r="I19">
        <f t="shared" si="4"/>
        <v>6</v>
      </c>
    </row>
    <row r="20">
      <c r="A20">
        <v>2035.0</v>
      </c>
      <c r="B20">
        <f t="shared" si="5"/>
        <v>39</v>
      </c>
      <c r="D20">
        <v>2035.0</v>
      </c>
      <c r="E20">
        <f t="shared" si="1"/>
        <v>3</v>
      </c>
      <c r="F20">
        <f t="shared" si="2"/>
        <v>1</v>
      </c>
      <c r="G20">
        <v>2.0</v>
      </c>
      <c r="H20">
        <f t="shared" si="3"/>
        <v>1</v>
      </c>
      <c r="I20">
        <f t="shared" si="4"/>
        <v>4</v>
      </c>
    </row>
    <row r="21">
      <c r="A21">
        <v>2036.0</v>
      </c>
      <c r="B21">
        <f t="shared" si="5"/>
        <v>38</v>
      </c>
      <c r="D21">
        <v>2036.0</v>
      </c>
      <c r="E21">
        <f t="shared" si="1"/>
        <v>3</v>
      </c>
      <c r="F21">
        <f t="shared" si="2"/>
        <v>1</v>
      </c>
      <c r="G21">
        <v>2.0</v>
      </c>
      <c r="H21">
        <f t="shared" si="3"/>
        <v>1</v>
      </c>
      <c r="I21">
        <f t="shared" si="4"/>
        <v>4</v>
      </c>
    </row>
    <row r="22">
      <c r="A22">
        <v>2037.0</v>
      </c>
      <c r="B22">
        <f t="shared" si="5"/>
        <v>37</v>
      </c>
      <c r="D22">
        <v>2037.0</v>
      </c>
      <c r="E22">
        <f t="shared" si="1"/>
        <v>3</v>
      </c>
      <c r="F22">
        <f t="shared" si="2"/>
        <v>1</v>
      </c>
      <c r="G22">
        <v>2.0</v>
      </c>
      <c r="H22">
        <f t="shared" si="3"/>
        <v>1</v>
      </c>
      <c r="I22">
        <f t="shared" si="4"/>
        <v>4</v>
      </c>
    </row>
  </sheetData>
  <printOptions/>
  <pageMargins bottom="1.0" footer="0.0" header="0.0" left="0.75" right="0.75" top="1.0"/>
  <pageSetup paperSize="9" orientation="portrait"/>
  <drawing r:id="rId1"/>
</worksheet>
</file>