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fb8aa8f7a5c1ba/DEV/Java/LocaCar/"/>
    </mc:Choice>
  </mc:AlternateContent>
  <xr:revisionPtr revIDLastSave="18" documentId="8_{5FD07680-907B-48AC-A546-CA9C44EAC069}" xr6:coauthVersionLast="47" xr6:coauthVersionMax="47" xr10:uidLastSave="{37D4D2FA-B5AD-4F72-8EE9-257408987366}"/>
  <bookViews>
    <workbookView xWindow="23880" yWindow="-120" windowWidth="20730" windowHeight="11760" xr2:uid="{B70CE3B0-29E7-46C6-BCC2-C905BEBA80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B14" i="1"/>
  <c r="C14" i="1"/>
  <c r="D14" i="1"/>
  <c r="M7" i="1"/>
  <c r="D16" i="1" s="1"/>
  <c r="C16" i="1" l="1"/>
  <c r="B16" i="1"/>
  <c r="C15" i="1"/>
  <c r="B15" i="1"/>
  <c r="D15" i="1"/>
  <c r="D17" i="1" s="1"/>
  <c r="C17" i="1" l="1"/>
  <c r="B17" i="1"/>
</calcChain>
</file>

<file path=xl/sharedStrings.xml><?xml version="1.0" encoding="utf-8"?>
<sst xmlns="http://schemas.openxmlformats.org/spreadsheetml/2006/main" count="24" uniqueCount="22">
  <si>
    <t>SouthCar</t>
  </si>
  <si>
    <t>WestCar</t>
  </si>
  <si>
    <t>NorthCar</t>
  </si>
  <si>
    <t>DIA SEMANA</t>
  </si>
  <si>
    <t>FIM SEMANA</t>
  </si>
  <si>
    <t>South Fid</t>
  </si>
  <si>
    <t>West Fid</t>
  </si>
  <si>
    <t>North Fid</t>
  </si>
  <si>
    <t>CAPACIDADE</t>
  </si>
  <si>
    <t>ENTRADAS:</t>
  </si>
  <si>
    <t>DATA INICIAL</t>
  </si>
  <si>
    <t>DATA FINAL</t>
  </si>
  <si>
    <t>QTD PASSAGEIROS</t>
  </si>
  <si>
    <t>CARRO MAIS BARATO PARA PERÍODO</t>
  </si>
  <si>
    <t>SAÍDA:</t>
  </si>
  <si>
    <t>DIAS SEMANA</t>
  </si>
  <si>
    <t>DIAS FDS</t>
  </si>
  <si>
    <t>PASSAGEIROS</t>
  </si>
  <si>
    <t>NUM CARROS NECESSARIOS</t>
  </si>
  <si>
    <t>SOMA DIA SEMANA</t>
  </si>
  <si>
    <t>SOMA FIM SEMANA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</si>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</sst>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164" fontId="0" fillId="2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E4A8-032F-4BFC-A07C-D8A638EF6580}">
  <dimension ref="A1:N17"/>
  <sheetViews>
    <sheetView tabSelected="1" workbookViewId="0">
      <selection activeCell="L10" sqref="L10"/>
    </sheetView>
  </sheetViews>
  <sheetFormatPr defaultRowHeight="15" x14ac:dyDescent="0.25"/>
  <cols>
    <col min="1" max="1" width="26" bestFit="1" customWidth="1"/>
    <col min="2" max="2" width="12.28515625" customWidth="1"/>
    <col min="3" max="3" width="13.140625" customWidth="1"/>
    <col min="4" max="4" width="13.42578125" customWidth="1"/>
    <col min="12" max="12" width="12.7109375" style="2" bestFit="1" customWidth="1"/>
    <col min="13" max="13" width="11.42578125" style="2" bestFit="1" customWidth="1"/>
    <col min="14" max="14" width="13.42578125" style="2" bestFit="1" customWidth="1"/>
  </cols>
  <sheetData>
    <row r="1" spans="1:14" x14ac:dyDescent="0.25">
      <c r="B1" s="3" t="s">
        <v>0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7</v>
      </c>
    </row>
    <row r="2" spans="1:14" x14ac:dyDescent="0.25">
      <c r="A2" s="1" t="s">
        <v>8</v>
      </c>
      <c r="B2" s="3">
        <v>4</v>
      </c>
      <c r="C2" s="3">
        <v>2</v>
      </c>
      <c r="D2" s="3">
        <v>7</v>
      </c>
      <c r="E2" s="3">
        <v>4</v>
      </c>
      <c r="F2" s="3">
        <v>2</v>
      </c>
      <c r="G2" s="3">
        <v>7</v>
      </c>
    </row>
    <row r="3" spans="1:14" x14ac:dyDescent="0.25">
      <c r="A3" s="1" t="s">
        <v>3</v>
      </c>
      <c r="B3" s="2">
        <v>210</v>
      </c>
      <c r="C3" s="2">
        <v>530</v>
      </c>
      <c r="D3" s="2">
        <v>630</v>
      </c>
      <c r="E3" s="2">
        <v>150</v>
      </c>
      <c r="F3" s="2">
        <v>150</v>
      </c>
      <c r="G3" s="2">
        <v>580</v>
      </c>
      <c r="L3" s="3" t="s">
        <v>10</v>
      </c>
      <c r="M3" s="3" t="s">
        <v>11</v>
      </c>
      <c r="N3" s="3" t="s">
        <v>17</v>
      </c>
    </row>
    <row r="4" spans="1:14" x14ac:dyDescent="0.25">
      <c r="A4" s="1" t="s">
        <v>4</v>
      </c>
      <c r="B4" s="2">
        <v>200</v>
      </c>
      <c r="C4" s="2">
        <v>200</v>
      </c>
      <c r="D4" s="2">
        <v>600</v>
      </c>
      <c r="E4" s="2">
        <v>90</v>
      </c>
      <c r="F4" s="2">
        <v>90</v>
      </c>
      <c r="G4" s="2">
        <v>590</v>
      </c>
      <c r="L4" s="4">
        <v>44713</v>
      </c>
      <c r="M4" s="4">
        <v>44844</v>
      </c>
      <c r="N4" s="2">
        <v>9</v>
      </c>
    </row>
    <row r="6" spans="1:14" x14ac:dyDescent="0.25">
      <c r="L6" s="3" t="s">
        <v>15</v>
      </c>
      <c r="M6" s="3" t="s">
        <v>16</v>
      </c>
    </row>
    <row r="7" spans="1:14" x14ac:dyDescent="0.25">
      <c r="A7" s="1" t="s">
        <v>9</v>
      </c>
      <c r="B7" s="1" t="s">
        <v>14</v>
      </c>
      <c r="L7" s="2">
        <f>NETWORKDAYS(L4,M4)</f>
        <v>94</v>
      </c>
      <c r="M7" s="2">
        <f>M4-L4-L7</f>
        <v>37</v>
      </c>
    </row>
    <row r="8" spans="1:14" x14ac:dyDescent="0.25">
      <c r="A8" t="s">
        <v>10</v>
      </c>
      <c r="B8" t="s">
        <v>13</v>
      </c>
    </row>
    <row r="9" spans="1:14" x14ac:dyDescent="0.25">
      <c r="A9" t="s">
        <v>11</v>
      </c>
    </row>
    <row r="10" spans="1:14" x14ac:dyDescent="0.25">
      <c r="A10" t="s">
        <v>12</v>
      </c>
    </row>
    <row r="14" spans="1:14" x14ac:dyDescent="0.25">
      <c r="A14" s="5" t="s">
        <v>18</v>
      </c>
      <c r="B14" s="6">
        <f t="shared" ref="B14:C14" si="0">ROUNDUP($N$4/B2,0)</f>
        <v>3</v>
      </c>
      <c r="C14" s="6">
        <f t="shared" si="0"/>
        <v>5</v>
      </c>
      <c r="D14" s="6">
        <f>ROUNDUP($N$4/D2,0)</f>
        <v>2</v>
      </c>
    </row>
    <row r="15" spans="1:14" x14ac:dyDescent="0.25">
      <c r="A15" s="7" t="s">
        <v>19</v>
      </c>
      <c r="B15" s="8">
        <f>$L$7*B3</f>
        <v>19740</v>
      </c>
      <c r="C15" s="8">
        <f t="shared" ref="C15:D15" si="1">$L$7*C3</f>
        <v>49820</v>
      </c>
      <c r="D15" s="8">
        <f t="shared" si="1"/>
        <v>59220</v>
      </c>
    </row>
    <row r="16" spans="1:14" x14ac:dyDescent="0.25">
      <c r="A16" s="7" t="s">
        <v>20</v>
      </c>
      <c r="B16" s="8">
        <f>$M$7*B4</f>
        <v>7400</v>
      </c>
      <c r="C16" s="8">
        <f t="shared" ref="C16:D16" si="2">$M$7*C4</f>
        <v>7400</v>
      </c>
      <c r="D16" s="8">
        <f t="shared" si="2"/>
        <v>22200</v>
      </c>
    </row>
    <row r="17" spans="1:4" x14ac:dyDescent="0.25">
      <c r="A17" s="5" t="s">
        <v>21</v>
      </c>
      <c r="B17" s="9">
        <f>SUM(B15:B16)*B14</f>
        <v>81420</v>
      </c>
      <c r="C17" s="9">
        <f t="shared" ref="C17:D17" si="3">SUM(C15:C16)*C14</f>
        <v>286100</v>
      </c>
      <c r="D17" s="9">
        <f t="shared" si="3"/>
        <v>162840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Lucas Notini</cp:lastModifiedBy>
  <dcterms:created xsi:type="dcterms:W3CDTF">2022-10-05T23:57:13Z</dcterms:created>
  <dcterms:modified xsi:type="dcterms:W3CDTF">2022-10-07T00:38:59Z</dcterms:modified>
</cp:coreProperties>
</file>