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MY+qqaZn+ggbUUa4SxsnVTDCp2Q=="/>
    </ext>
  </extLst>
</workbook>
</file>

<file path=xl/sharedStrings.xml><?xml version="1.0" encoding="utf-8"?>
<sst xmlns="http://schemas.openxmlformats.org/spreadsheetml/2006/main" count="85" uniqueCount="38">
  <si>
    <t>jurisdiccion_descripcion</t>
  </si>
  <si>
    <t>anio_censo</t>
  </si>
  <si>
    <t>presos/as total</t>
  </si>
  <si>
    <t>varones_total</t>
  </si>
  <si>
    <t>mujeres_total</t>
  </si>
  <si>
    <t>varones_total_porcen</t>
  </si>
  <si>
    <t>mujeres_total_porcen</t>
  </si>
  <si>
    <t>condenados/as total</t>
  </si>
  <si>
    <t>procesados/as total</t>
  </si>
  <si>
    <t>condenados/as total_porcen</t>
  </si>
  <si>
    <t>procesados/as total_porcen</t>
  </si>
  <si>
    <t>presos/as 23737</t>
  </si>
  <si>
    <t>varones_23737</t>
  </si>
  <si>
    <t>mujeres_23737</t>
  </si>
  <si>
    <t>varones_23737_porcen</t>
  </si>
  <si>
    <t>mujeres_23737_porcen</t>
  </si>
  <si>
    <t>condenados/as 23737</t>
  </si>
  <si>
    <t>procesados/as 23737</t>
  </si>
  <si>
    <t>condenados/as 23737_porcen</t>
  </si>
  <si>
    <t>procesados/as 23737_porcen</t>
  </si>
  <si>
    <t>diferencia_proce_conde_23737</t>
  </si>
  <si>
    <t>proporcion_23737_sobre_total</t>
  </si>
  <si>
    <t>prop_varones_23737_sobre_total_varones</t>
  </si>
  <si>
    <t>prop_mujeres_23737_sobre_total_mujeres</t>
  </si>
  <si>
    <t>PROVINCIAL - Buenos Aires</t>
  </si>
  <si>
    <t>PROVINCIAL - Chaco</t>
  </si>
  <si>
    <t>PROVINCIAL - Córdoba</t>
  </si>
  <si>
    <t>PROVINCIAL - Entre Rios</t>
  </si>
  <si>
    <t>PROVINCIAL - Formosa</t>
  </si>
  <si>
    <t>PROVINCIAL - Salta</t>
  </si>
  <si>
    <t>PROVINCIAL - Santiago del Estero</t>
  </si>
  <si>
    <t>DISTRIBUCION (AGREGADA) DE PROCESADOS/AS (ROJO) Y CONDENADOS/AS (AZUL) POR PROVINCIA</t>
  </si>
  <si>
    <t>DISTRIBUCION (AGREGADA) DE PROCESADOS/AS (ROJO) Y CONDENADOS/AS (AZUL) POR AÑO</t>
  </si>
  <si>
    <t>DISTRIBUCION DE PROCESADOS/AS (ROJO) Y CONDENADOS/AS (AZUL) POR PROVINCIA Y AÑO</t>
  </si>
  <si>
    <t>año</t>
  </si>
  <si>
    <t>Cambios relativos comparados siempre con el primer año registrado de los presos/as totales y por delitos de la ley 23737</t>
  </si>
  <si>
    <t>total</t>
  </si>
  <si>
    <t>HISTOGRAMA DE LA PROPORCION DE MUJERES POR 23737 SOBRE EL TOTAL DE MUJERES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</si>
</sst>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Arial"/>
    </font>
    <font>
      <b/>
      <sz val="11.0"/>
      <color theme="1"/>
      <name val="Calibri"/>
    </font>
    <font>
      <b/>
      <sz val="11.0"/>
      <name val="Calibri"/>
    </font>
    <font>
      <b/>
      <sz val="11.0"/>
      <color rgb="FF000000"/>
      <name val="Calibri"/>
    </font>
    <font>
      <sz val="11.0"/>
      <color rgb="FF000000"/>
      <name val="Arial"/>
    </font>
    <font>
      <b/>
      <sz val="11.0"/>
      <color rgb="FF000000"/>
    </font>
    <font>
      <color theme="1"/>
      <name val="Calibri"/>
    </font>
    <font/>
    <font>
      <sz val="11.0"/>
      <name val="Calibri"/>
    </font>
    <font>
      <sz val="11.0"/>
      <color theme="1"/>
      <name val="Calibri"/>
    </font>
    <font>
      <b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horizontal="center" readingOrder="0" vertical="bottom"/>
    </xf>
    <xf borderId="0" fillId="2" fontId="3" numFmtId="0" xfId="0" applyAlignment="1" applyFont="1">
      <alignment horizontal="center" vertical="bottom"/>
    </xf>
    <xf borderId="0" fillId="2" fontId="4" numFmtId="0" xfId="0" applyAlignment="1" applyFont="1">
      <alignment readingOrder="0" vertical="bottom"/>
    </xf>
    <xf borderId="0" fillId="2" fontId="5" numFmtId="0" xfId="0" applyAlignment="1" applyFont="1">
      <alignment horizontal="center" readingOrder="0"/>
    </xf>
    <xf borderId="0" fillId="3" fontId="2" numFmtId="0" xfId="0" applyAlignment="1" applyFill="1" applyFont="1">
      <alignment horizontal="center" readingOrder="0" vertical="bottom"/>
    </xf>
    <xf borderId="1" fillId="3" fontId="2" numFmtId="0" xfId="0" applyAlignment="1" applyBorder="1" applyFont="1">
      <alignment horizontal="center" readingOrder="0" shrinkToFit="0" vertical="bottom" wrapText="0"/>
    </xf>
    <xf borderId="0" fillId="3" fontId="5" numFmtId="0" xfId="0" applyAlignment="1" applyFont="1">
      <alignment horizontal="center" readingOrder="0"/>
    </xf>
    <xf borderId="0" fillId="3" fontId="3" numFmtId="0" xfId="0" applyAlignment="1" applyFont="1">
      <alignment horizontal="center" readingOrder="0" vertical="bottom"/>
    </xf>
    <xf borderId="0" fillId="4" fontId="3" numFmtId="0" xfId="0" applyAlignment="1" applyFill="1" applyFont="1">
      <alignment horizontal="center" vertical="bottom"/>
    </xf>
    <xf borderId="0" fillId="4" fontId="2" numFmtId="0" xfId="0" applyAlignment="1" applyFont="1">
      <alignment horizontal="center" vertical="bottom"/>
    </xf>
    <xf borderId="0" fillId="4" fontId="4" numFmtId="0" xfId="0" applyAlignment="1" applyFont="1">
      <alignment vertical="bottom"/>
    </xf>
    <xf borderId="0" fillId="0" fontId="6" numFmtId="0" xfId="0" applyFont="1"/>
    <xf borderId="0" fillId="2" fontId="7" numFmtId="0" xfId="0" applyFont="1"/>
    <xf borderId="0" fillId="2" fontId="6" numFmtId="10" xfId="0" applyFont="1" applyNumberFormat="1"/>
    <xf borderId="0" fillId="3" fontId="8" numFmtId="0" xfId="0" applyAlignment="1" applyFont="1">
      <alignment horizontal="right" vertical="bottom"/>
    </xf>
    <xf borderId="0" fillId="3" fontId="9" numFmtId="10" xfId="0" applyAlignment="1" applyFont="1" applyNumberFormat="1">
      <alignment horizontal="right" vertical="bottom"/>
    </xf>
    <xf borderId="0" fillId="3" fontId="6" numFmtId="10" xfId="0" applyFont="1" applyNumberFormat="1"/>
    <xf borderId="0" fillId="4" fontId="6" numFmtId="10" xfId="0" applyFont="1" applyNumberFormat="1"/>
    <xf borderId="0" fillId="3" fontId="7" numFmtId="0" xfId="0" applyFont="1"/>
    <xf borderId="0" fillId="3" fontId="7" numFmtId="10" xfId="0" applyFont="1" applyNumberFormat="1"/>
    <xf borderId="0" fillId="4" fontId="7" numFmtId="10" xfId="0" applyFont="1" applyNumberFormat="1"/>
    <xf borderId="0" fillId="0" fontId="7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1" fillId="3" fontId="1" numFmtId="0" xfId="0" applyAlignment="1" applyBorder="1" applyFont="1">
      <alignment horizontal="center" readingOrder="0" shrinkToFit="0" vertical="bottom" wrapText="0"/>
    </xf>
    <xf borderId="0" fillId="3" fontId="1" numFmtId="0" xfId="0" applyAlignment="1" applyFont="1">
      <alignment horizontal="center" readingOrder="0" vertical="bottom"/>
    </xf>
    <xf borderId="0" fillId="0" fontId="3" numFmtId="0" xfId="0" applyAlignment="1" applyFont="1">
      <alignment horizontal="center" readingOrder="0"/>
    </xf>
    <xf borderId="0" fillId="0" fontId="10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BUENOS AIRES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Sheet1!$S$1</c:f>
            </c:strRef>
          </c:tx>
          <c:spPr>
            <a:solidFill>
              <a:schemeClr val="accent1"/>
            </a:solidFill>
          </c:spPr>
          <c:cat>
            <c:strRef>
              <c:f>Sheet1!$B$2:$B$14</c:f>
            </c:strRef>
          </c:cat>
          <c:val>
            <c:numRef>
              <c:f>Sheet1!$S$2:$S$14</c:f>
            </c:numRef>
          </c:val>
        </c:ser>
        <c:ser>
          <c:idx val="1"/>
          <c:order val="1"/>
          <c:tx>
            <c:strRef>
              <c:f>Sheet1!$T$1</c:f>
            </c:strRef>
          </c:tx>
          <c:spPr>
            <a:solidFill>
              <a:schemeClr val="accent2"/>
            </a:solidFill>
          </c:spPr>
          <c:cat>
            <c:strRef>
              <c:f>Sheet1!$B$2:$B$14</c:f>
            </c:strRef>
          </c:cat>
          <c:val>
            <c:numRef>
              <c:f>Sheet1!$T$2:$T$14</c:f>
            </c:numRef>
          </c:val>
        </c:ser>
        <c:overlap val="100"/>
        <c:axId val="1869205640"/>
        <c:axId val="132012571"/>
      </c:barChart>
      <c:catAx>
        <c:axId val="1869205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012571"/>
      </c:catAx>
      <c:valAx>
        <c:axId val="1320125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92056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CHACO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Sheet1!$F$75</c:f>
            </c:strRef>
          </c:tx>
          <c:spPr>
            <a:solidFill>
              <a:schemeClr val="accent1"/>
            </a:solidFill>
          </c:spPr>
          <c:cat>
            <c:strRef>
              <c:f>Sheet1!$E$76:$E$79</c:f>
            </c:strRef>
          </c:cat>
          <c:val>
            <c:numRef>
              <c:f>Sheet1!$F$76:$F$79</c:f>
            </c:numRef>
          </c:val>
        </c:ser>
        <c:ser>
          <c:idx val="1"/>
          <c:order val="1"/>
          <c:tx>
            <c:strRef>
              <c:f>Sheet1!$G$75</c:f>
            </c:strRef>
          </c:tx>
          <c:spPr>
            <a:solidFill>
              <a:schemeClr val="accent2"/>
            </a:solidFill>
          </c:spPr>
          <c:cat>
            <c:strRef>
              <c:f>Sheet1!$E$76:$E$79</c:f>
            </c:strRef>
          </c:cat>
          <c:val>
            <c:numRef>
              <c:f>Sheet1!$G$76:$G$79</c:f>
            </c:numRef>
          </c:val>
        </c:ser>
        <c:overlap val="100"/>
        <c:axId val="2108862371"/>
        <c:axId val="195145306"/>
      </c:barChart>
      <c:catAx>
        <c:axId val="21088623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jurisdiccion_descripcion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145306"/>
      </c:catAx>
      <c:valAx>
        <c:axId val="1951453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88623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CORDOBA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Sheet1!$J$75</c:f>
            </c:strRef>
          </c:tx>
          <c:spPr>
            <a:solidFill>
              <a:schemeClr val="accent1"/>
            </a:solidFill>
          </c:spPr>
          <c:cat>
            <c:strRef>
              <c:f>Sheet1!$I$76:$I$82</c:f>
            </c:strRef>
          </c:cat>
          <c:val>
            <c:numRef>
              <c:f>Sheet1!$J$76:$J$82</c:f>
            </c:numRef>
          </c:val>
        </c:ser>
        <c:ser>
          <c:idx val="1"/>
          <c:order val="1"/>
          <c:tx>
            <c:strRef>
              <c:f>Sheet1!$K$75</c:f>
            </c:strRef>
          </c:tx>
          <c:spPr>
            <a:solidFill>
              <a:schemeClr val="accent2"/>
            </a:solidFill>
          </c:spPr>
          <c:cat>
            <c:strRef>
              <c:f>Sheet1!$I$76:$I$82</c:f>
            </c:strRef>
          </c:cat>
          <c:val>
            <c:numRef>
              <c:f>Sheet1!$K$76:$K$82</c:f>
            </c:numRef>
          </c:val>
        </c:ser>
        <c:overlap val="100"/>
        <c:axId val="1767283324"/>
        <c:axId val="1876053423"/>
      </c:barChart>
      <c:catAx>
        <c:axId val="17672833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jurisdiccion_descripcion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6053423"/>
      </c:catAx>
      <c:valAx>
        <c:axId val="18760534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72833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FORMOSA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Sheet1!$N$75</c:f>
            </c:strRef>
          </c:tx>
          <c:spPr>
            <a:solidFill>
              <a:schemeClr val="accent1"/>
            </a:solidFill>
          </c:spPr>
          <c:cat>
            <c:strRef>
              <c:f>Sheet1!$M$76:$M$79</c:f>
            </c:strRef>
          </c:cat>
          <c:val>
            <c:numRef>
              <c:f>Sheet1!$N$76:$N$79</c:f>
            </c:numRef>
          </c:val>
        </c:ser>
        <c:ser>
          <c:idx val="1"/>
          <c:order val="1"/>
          <c:tx>
            <c:strRef>
              <c:f>Sheet1!$O$75</c:f>
            </c:strRef>
          </c:tx>
          <c:spPr>
            <a:solidFill>
              <a:schemeClr val="accent2"/>
            </a:solidFill>
          </c:spPr>
          <c:cat>
            <c:strRef>
              <c:f>Sheet1!$M$76:$M$79</c:f>
            </c:strRef>
          </c:cat>
          <c:val>
            <c:numRef>
              <c:f>Sheet1!$O$76:$O$79</c:f>
            </c:numRef>
          </c:val>
        </c:ser>
        <c:overlap val="100"/>
        <c:axId val="933410396"/>
        <c:axId val="53716270"/>
      </c:barChart>
      <c:catAx>
        <c:axId val="9334103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jurisdiccion_descripcion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716270"/>
      </c:catAx>
      <c:valAx>
        <c:axId val="537162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34103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SALTA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Sheet1!$R$75</c:f>
            </c:strRef>
          </c:tx>
          <c:spPr>
            <a:solidFill>
              <a:schemeClr val="accent1"/>
            </a:solidFill>
          </c:spPr>
          <c:cat>
            <c:strRef>
              <c:f>Sheet1!$Q$76:$Q$80</c:f>
            </c:strRef>
          </c:cat>
          <c:val>
            <c:numRef>
              <c:f>Sheet1!$R$76:$R$80</c:f>
            </c:numRef>
          </c:val>
        </c:ser>
        <c:ser>
          <c:idx val="1"/>
          <c:order val="1"/>
          <c:tx>
            <c:strRef>
              <c:f>Sheet1!$S$75</c:f>
            </c:strRef>
          </c:tx>
          <c:spPr>
            <a:solidFill>
              <a:schemeClr val="accent2"/>
            </a:solidFill>
          </c:spPr>
          <c:cat>
            <c:strRef>
              <c:f>Sheet1!$Q$76:$Q$80</c:f>
            </c:strRef>
          </c:cat>
          <c:val>
            <c:numRef>
              <c:f>Sheet1!$S$76:$S$80</c:f>
            </c:numRef>
          </c:val>
        </c:ser>
        <c:overlap val="100"/>
        <c:axId val="828439934"/>
        <c:axId val="1177313395"/>
      </c:barChart>
      <c:catAx>
        <c:axId val="8284399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jurisdiccion_descripcion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7313395"/>
      </c:catAx>
      <c:valAx>
        <c:axId val="11773133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84399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BUENOS AIRES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Sheet1!$B$107</c:f>
            </c:strRef>
          </c:tx>
          <c:marker>
            <c:symbol val="none"/>
          </c:marker>
          <c:cat>
            <c:strRef>
              <c:f>Sheet1!$A$108:$A$120</c:f>
            </c:strRef>
          </c:cat>
          <c:val>
            <c:numRef>
              <c:f>Sheet1!$B$108:$B$120</c:f>
            </c:numRef>
          </c:val>
          <c:smooth val="1"/>
        </c:ser>
        <c:ser>
          <c:idx val="1"/>
          <c:order val="1"/>
          <c:tx>
            <c:strRef>
              <c:f>Sheet1!$C$107</c:f>
            </c:strRef>
          </c:tx>
          <c:marker>
            <c:symbol val="none"/>
          </c:marker>
          <c:cat>
            <c:strRef>
              <c:f>Sheet1!$A$108:$A$120</c:f>
            </c:strRef>
          </c:cat>
          <c:val>
            <c:numRef>
              <c:f>Sheet1!$C$108:$C$120</c:f>
            </c:numRef>
          </c:val>
          <c:smooth val="1"/>
        </c:ser>
        <c:axId val="1328363028"/>
        <c:axId val="296129555"/>
      </c:lineChart>
      <c:catAx>
        <c:axId val="13283630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año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6129555"/>
      </c:catAx>
      <c:valAx>
        <c:axId val="2961295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83630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CORDOBA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Sheet1!$F$107</c:f>
            </c:strRef>
          </c:tx>
          <c:marker>
            <c:symbol val="none"/>
          </c:marker>
          <c:cat>
            <c:strRef>
              <c:f>Sheet1!$E$108:$E$114</c:f>
            </c:strRef>
          </c:cat>
          <c:val>
            <c:numRef>
              <c:f>Sheet1!$F$108:$F$114</c:f>
            </c:numRef>
          </c:val>
          <c:smooth val="1"/>
        </c:ser>
        <c:ser>
          <c:idx val="1"/>
          <c:order val="1"/>
          <c:tx>
            <c:strRef>
              <c:f>Sheet1!$G$107</c:f>
            </c:strRef>
          </c:tx>
          <c:marker>
            <c:symbol val="none"/>
          </c:marker>
          <c:cat>
            <c:strRef>
              <c:f>Sheet1!$E$108:$E$114</c:f>
            </c:strRef>
          </c:cat>
          <c:val>
            <c:numRef>
              <c:f>Sheet1!$G$108:$G$114</c:f>
            </c:numRef>
          </c:val>
          <c:smooth val="1"/>
        </c:ser>
        <c:axId val="496848815"/>
        <c:axId val="333216348"/>
      </c:lineChart>
      <c:catAx>
        <c:axId val="496848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año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3216348"/>
      </c:catAx>
      <c:valAx>
        <c:axId val="3332163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68488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SALTA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Sheet1!$J$107</c:f>
            </c:strRef>
          </c:tx>
          <c:marker>
            <c:symbol val="none"/>
          </c:marker>
          <c:cat>
            <c:strRef>
              <c:f>Sheet1!$I$108:$I$112</c:f>
            </c:strRef>
          </c:cat>
          <c:val>
            <c:numRef>
              <c:f>Sheet1!$J$108:$J$112</c:f>
            </c:numRef>
          </c:val>
          <c:smooth val="1"/>
        </c:ser>
        <c:ser>
          <c:idx val="1"/>
          <c:order val="1"/>
          <c:tx>
            <c:strRef>
              <c:f>Sheet1!$K$107</c:f>
            </c:strRef>
          </c:tx>
          <c:marker>
            <c:symbol val="none"/>
          </c:marker>
          <c:cat>
            <c:strRef>
              <c:f>Sheet1!$I$108:$I$112</c:f>
            </c:strRef>
          </c:cat>
          <c:val>
            <c:numRef>
              <c:f>Sheet1!$K$108:$K$112</c:f>
            </c:numRef>
          </c:val>
          <c:smooth val="1"/>
        </c:ser>
        <c:axId val="554666232"/>
        <c:axId val="1861047849"/>
      </c:lineChart>
      <c:catAx>
        <c:axId val="554666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año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1047849"/>
      </c:catAx>
      <c:valAx>
        <c:axId val="18610478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46662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Relationship Id="rId3" Type="http://schemas.openxmlformats.org/officeDocument/2006/relationships/chart" Target="../charts/chart1.xml"/><Relationship Id="rId4" Type="http://schemas.openxmlformats.org/officeDocument/2006/relationships/chart" Target="../charts/chart2.xml"/><Relationship Id="rId11" Type="http://schemas.openxmlformats.org/officeDocument/2006/relationships/image" Target="../media/Chart11.png"/><Relationship Id="rId10" Type="http://schemas.openxmlformats.org/officeDocument/2006/relationships/chart" Target="../charts/chart8.xml"/><Relationship Id="rId9" Type="http://schemas.openxmlformats.org/officeDocument/2006/relationships/chart" Target="../charts/chart7.xml"/><Relationship Id="rId5" Type="http://schemas.openxmlformats.org/officeDocument/2006/relationships/chart" Target="../charts/chart3.xml"/><Relationship Id="rId6" Type="http://schemas.openxmlformats.org/officeDocument/2006/relationships/chart" Target="../charts/chart4.xml"/><Relationship Id="rId7" Type="http://schemas.openxmlformats.org/officeDocument/2006/relationships/chart" Target="../charts/chart5.xml"/><Relationship Id="rId8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38</xdr:row>
      <xdr:rowOff>85725</xdr:rowOff>
    </xdr:from>
    <xdr:ext cx="5791200" cy="3581400"/>
    <xdr:pic>
      <xdr:nvPicPr>
        <xdr:cNvPr id="199723292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876300</xdr:colOff>
      <xdr:row>38</xdr:row>
      <xdr:rowOff>85725</xdr:rowOff>
    </xdr:from>
    <xdr:ext cx="5791200" cy="3581400"/>
    <xdr:pic>
      <xdr:nvPicPr>
        <xdr:cNvPr id="1785633443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58</xdr:row>
      <xdr:rowOff>142875</xdr:rowOff>
    </xdr:from>
    <xdr:ext cx="4410075" cy="2857500"/>
    <xdr:graphicFrame>
      <xdr:nvGraphicFramePr>
        <xdr:cNvPr id="1667392171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361950</xdr:colOff>
      <xdr:row>58</xdr:row>
      <xdr:rowOff>142875</xdr:rowOff>
    </xdr:from>
    <xdr:ext cx="4095750" cy="2857500"/>
    <xdr:graphicFrame>
      <xdr:nvGraphicFramePr>
        <xdr:cNvPr id="44061572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1057275</xdr:colOff>
      <xdr:row>58</xdr:row>
      <xdr:rowOff>142875</xdr:rowOff>
    </xdr:from>
    <xdr:ext cx="4657725" cy="2857500"/>
    <xdr:graphicFrame>
      <xdr:nvGraphicFramePr>
        <xdr:cNvPr id="1533262066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476250</xdr:colOff>
      <xdr:row>58</xdr:row>
      <xdr:rowOff>142875</xdr:rowOff>
    </xdr:from>
    <xdr:ext cx="4657725" cy="2857500"/>
    <xdr:graphicFrame>
      <xdr:nvGraphicFramePr>
        <xdr:cNvPr id="1712421294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15</xdr:col>
      <xdr:colOff>1076325</xdr:colOff>
      <xdr:row>58</xdr:row>
      <xdr:rowOff>133350</xdr:rowOff>
    </xdr:from>
    <xdr:ext cx="4657725" cy="2857500"/>
    <xdr:graphicFrame>
      <xdr:nvGraphicFramePr>
        <xdr:cNvPr id="1975707635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0</xdr:col>
      <xdr:colOff>0</xdr:colOff>
      <xdr:row>91</xdr:row>
      <xdr:rowOff>66675</xdr:rowOff>
    </xdr:from>
    <xdr:ext cx="4276725" cy="2857500"/>
    <xdr:graphicFrame>
      <xdr:nvGraphicFramePr>
        <xdr:cNvPr id="1158630729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4</xdr:col>
      <xdr:colOff>114300</xdr:colOff>
      <xdr:row>91</xdr:row>
      <xdr:rowOff>57150</xdr:rowOff>
    </xdr:from>
    <xdr:ext cx="4581525" cy="2857500"/>
    <xdr:graphicFrame>
      <xdr:nvGraphicFramePr>
        <xdr:cNvPr id="675732010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7</xdr:col>
      <xdr:colOff>1162050</xdr:colOff>
      <xdr:row>91</xdr:row>
      <xdr:rowOff>66675</xdr:rowOff>
    </xdr:from>
    <xdr:ext cx="4581525" cy="2857500"/>
    <xdr:graphicFrame>
      <xdr:nvGraphicFramePr>
        <xdr:cNvPr id="1736893208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3</xdr:col>
      <xdr:colOff>952500</xdr:colOff>
      <xdr:row>122</xdr:row>
      <xdr:rowOff>161925</xdr:rowOff>
    </xdr:from>
    <xdr:ext cx="5715000" cy="3533775"/>
    <xdr:pic>
      <xdr:nvPicPr>
        <xdr:cNvPr id="281434444" name="Chart1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5"/>
    <col customWidth="1" min="2" max="2" width="9.5"/>
    <col customWidth="1" min="3" max="3" width="11.75"/>
    <col customWidth="1" min="4" max="5" width="13.75"/>
    <col customWidth="1" min="6" max="6" width="18.38"/>
    <col customWidth="1" min="7" max="7" width="18.25"/>
    <col customWidth="1" min="8" max="8" width="16.25"/>
    <col customWidth="1" min="9" max="9" width="16.0"/>
    <col customWidth="1" min="10" max="10" width="21.75"/>
    <col customWidth="1" min="11" max="11" width="19.63"/>
    <col customWidth="1" min="12" max="14" width="14.38"/>
    <col customWidth="1" min="15" max="15" width="18.88"/>
    <col customWidth="1" min="16" max="16" width="18.63"/>
    <col customWidth="1" min="17" max="18" width="14.38"/>
    <col customWidth="1" min="19" max="19" width="24.38"/>
    <col customWidth="1" min="20" max="20" width="23.75"/>
    <col customWidth="1" min="21" max="21" width="27.38"/>
    <col customWidth="1" min="22" max="24" width="32.5"/>
    <col customWidth="1" min="25" max="32" width="7.6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7" t="s">
        <v>17</v>
      </c>
      <c r="S1" s="8" t="s">
        <v>18</v>
      </c>
      <c r="T1" s="8" t="s">
        <v>19</v>
      </c>
      <c r="U1" s="9" t="s">
        <v>20</v>
      </c>
      <c r="V1" s="10" t="s">
        <v>21</v>
      </c>
      <c r="W1" s="11" t="s">
        <v>22</v>
      </c>
      <c r="X1" s="12" t="s">
        <v>23</v>
      </c>
      <c r="Y1" s="1"/>
      <c r="Z1" s="1"/>
      <c r="AA1" s="1"/>
      <c r="AB1" s="1"/>
      <c r="AC1" s="1"/>
      <c r="AD1" s="1"/>
      <c r="AE1" s="1"/>
      <c r="AF1" s="1"/>
    </row>
    <row r="2">
      <c r="A2" s="13" t="s">
        <v>24</v>
      </c>
      <c r="B2" s="13">
        <v>2006.0</v>
      </c>
      <c r="C2" s="14">
        <v>20548.0</v>
      </c>
      <c r="D2" s="14">
        <v>19794.0</v>
      </c>
      <c r="E2" s="14">
        <v>754.0</v>
      </c>
      <c r="F2" s="15">
        <f t="shared" ref="F2:F36" si="2">D2/C2</f>
        <v>0.9633054312</v>
      </c>
      <c r="G2" s="15">
        <f t="shared" ref="G2:G36" si="3">E2/C2</f>
        <v>0.03669456881</v>
      </c>
      <c r="H2" s="14">
        <v>4366.0</v>
      </c>
      <c r="I2" s="14">
        <v>15648.0</v>
      </c>
      <c r="J2" s="15">
        <f t="shared" ref="J2:J36" si="4">H2/C2</f>
        <v>0.2124781001</v>
      </c>
      <c r="K2" s="15">
        <f t="shared" ref="K2:K36" si="5">I2/C2</f>
        <v>0.7615339692</v>
      </c>
      <c r="L2" s="16">
        <v>337.0</v>
      </c>
      <c r="M2" s="16">
        <v>235.0</v>
      </c>
      <c r="N2" s="16">
        <v>102.0</v>
      </c>
      <c r="O2" s="17">
        <f t="shared" ref="O2:O35" si="6">M2/L2</f>
        <v>0.6973293769</v>
      </c>
      <c r="P2" s="17">
        <f t="shared" ref="P2:P35" si="7">N2/L2</f>
        <v>0.3026706231</v>
      </c>
      <c r="Q2" s="16">
        <v>13.0</v>
      </c>
      <c r="R2" s="16">
        <v>324.0</v>
      </c>
      <c r="S2" s="18">
        <f t="shared" ref="S2:S35" si="8">Q2/L2</f>
        <v>0.03857566766</v>
      </c>
      <c r="T2" s="18">
        <f t="shared" ref="T2:T35" si="9">R2/L2</f>
        <v>0.9614243323</v>
      </c>
      <c r="U2" s="18">
        <f t="shared" ref="U2:U35" si="10">(R2-Q2)/L2</f>
        <v>0.9228486647</v>
      </c>
      <c r="V2" s="19">
        <f t="shared" ref="V2:X2" si="1">L2/C2</f>
        <v>0.01640062293</v>
      </c>
      <c r="W2" s="19">
        <f t="shared" si="1"/>
        <v>0.01187228453</v>
      </c>
      <c r="X2" s="19">
        <f t="shared" si="1"/>
        <v>0.1352785146</v>
      </c>
    </row>
    <row r="3">
      <c r="A3" s="13" t="s">
        <v>24</v>
      </c>
      <c r="B3" s="13">
        <v>2007.0</v>
      </c>
      <c r="C3" s="14">
        <v>21930.0</v>
      </c>
      <c r="D3" s="14">
        <v>21078.0</v>
      </c>
      <c r="E3" s="14">
        <v>852.0</v>
      </c>
      <c r="F3" s="15">
        <f t="shared" si="2"/>
        <v>0.9611491108</v>
      </c>
      <c r="G3" s="15">
        <f t="shared" si="3"/>
        <v>0.03885088919</v>
      </c>
      <c r="H3" s="14">
        <v>4545.0</v>
      </c>
      <c r="I3" s="14">
        <v>16841.0</v>
      </c>
      <c r="J3" s="15">
        <f t="shared" si="4"/>
        <v>0.207250342</v>
      </c>
      <c r="K3" s="15">
        <f t="shared" si="5"/>
        <v>0.7679434565</v>
      </c>
      <c r="L3" s="16">
        <v>1013.0</v>
      </c>
      <c r="M3" s="16">
        <v>733.0</v>
      </c>
      <c r="N3" s="16">
        <v>280.0</v>
      </c>
      <c r="O3" s="17">
        <f t="shared" si="6"/>
        <v>0.7235932873</v>
      </c>
      <c r="P3" s="17">
        <f t="shared" si="7"/>
        <v>0.2764067127</v>
      </c>
      <c r="Q3" s="16">
        <v>57.0</v>
      </c>
      <c r="R3" s="16">
        <v>950.0</v>
      </c>
      <c r="S3" s="18">
        <f t="shared" si="8"/>
        <v>0.05626850938</v>
      </c>
      <c r="T3" s="18">
        <f t="shared" si="9"/>
        <v>0.9378084896</v>
      </c>
      <c r="U3" s="18">
        <f t="shared" si="10"/>
        <v>0.8815399803</v>
      </c>
      <c r="V3" s="19">
        <f t="shared" ref="V3:X3" si="11">L3/C3</f>
        <v>0.04619243046</v>
      </c>
      <c r="W3" s="19">
        <f t="shared" si="11"/>
        <v>0.03477559541</v>
      </c>
      <c r="X3" s="19">
        <f t="shared" si="11"/>
        <v>0.3286384977</v>
      </c>
    </row>
    <row r="4">
      <c r="A4" s="13" t="s">
        <v>24</v>
      </c>
      <c r="B4" s="13">
        <v>2008.0</v>
      </c>
      <c r="C4" s="14">
        <v>23283.0</v>
      </c>
      <c r="D4" s="14">
        <v>22333.0</v>
      </c>
      <c r="E4" s="14">
        <v>950.0</v>
      </c>
      <c r="F4" s="15">
        <f t="shared" si="2"/>
        <v>0.9591976979</v>
      </c>
      <c r="G4" s="15">
        <f t="shared" si="3"/>
        <v>0.04080230211</v>
      </c>
      <c r="H4" s="14">
        <v>5586.0</v>
      </c>
      <c r="I4" s="14">
        <v>17230.0</v>
      </c>
      <c r="J4" s="15">
        <f t="shared" si="4"/>
        <v>0.2399175364</v>
      </c>
      <c r="K4" s="15">
        <f t="shared" si="5"/>
        <v>0.7400249109</v>
      </c>
      <c r="L4" s="16">
        <v>1462.0</v>
      </c>
      <c r="M4" s="16">
        <v>1074.0</v>
      </c>
      <c r="N4" s="16">
        <v>388.0</v>
      </c>
      <c r="O4" s="17">
        <f t="shared" si="6"/>
        <v>0.7346101231</v>
      </c>
      <c r="P4" s="17">
        <f t="shared" si="7"/>
        <v>0.2653898769</v>
      </c>
      <c r="Q4" s="16">
        <v>201.0</v>
      </c>
      <c r="R4" s="16">
        <v>1257.0</v>
      </c>
      <c r="S4" s="18">
        <f t="shared" si="8"/>
        <v>0.1374829001</v>
      </c>
      <c r="T4" s="18">
        <f t="shared" si="9"/>
        <v>0.8597811218</v>
      </c>
      <c r="U4" s="18">
        <f t="shared" si="10"/>
        <v>0.7222982216</v>
      </c>
      <c r="V4" s="19">
        <f t="shared" ref="V4:X4" si="12">L4/C4</f>
        <v>0.06279259546</v>
      </c>
      <c r="W4" s="19">
        <f t="shared" si="12"/>
        <v>0.04809027</v>
      </c>
      <c r="X4" s="19">
        <f t="shared" si="12"/>
        <v>0.4084210526</v>
      </c>
    </row>
    <row r="5">
      <c r="A5" s="13" t="s">
        <v>24</v>
      </c>
      <c r="B5" s="13">
        <v>2009.0</v>
      </c>
      <c r="C5" s="14">
        <v>23342.0</v>
      </c>
      <c r="D5" s="14">
        <v>22374.0</v>
      </c>
      <c r="E5" s="14">
        <v>968.0</v>
      </c>
      <c r="F5" s="15">
        <f t="shared" si="2"/>
        <v>0.958529689</v>
      </c>
      <c r="G5" s="15">
        <f t="shared" si="3"/>
        <v>0.04147031103</v>
      </c>
      <c r="H5" s="14">
        <v>7234.0</v>
      </c>
      <c r="I5" s="14">
        <v>15631.0</v>
      </c>
      <c r="J5" s="15">
        <f t="shared" si="4"/>
        <v>0.3099134607</v>
      </c>
      <c r="K5" s="15">
        <f t="shared" si="5"/>
        <v>0.6696512724</v>
      </c>
      <c r="L5" s="16">
        <v>1696.0</v>
      </c>
      <c r="M5" s="16">
        <v>1291.0</v>
      </c>
      <c r="N5" s="16">
        <v>405.0</v>
      </c>
      <c r="O5" s="17">
        <f t="shared" si="6"/>
        <v>0.7612028302</v>
      </c>
      <c r="P5" s="17">
        <f t="shared" si="7"/>
        <v>0.2387971698</v>
      </c>
      <c r="Q5" s="16">
        <v>383.0</v>
      </c>
      <c r="R5" s="16">
        <v>1300.0</v>
      </c>
      <c r="S5" s="18">
        <f t="shared" si="8"/>
        <v>0.2258254717</v>
      </c>
      <c r="T5" s="18">
        <f t="shared" si="9"/>
        <v>0.766509434</v>
      </c>
      <c r="U5" s="18">
        <f t="shared" si="10"/>
        <v>0.5406839623</v>
      </c>
      <c r="V5" s="19">
        <f t="shared" ref="V5:X5" si="13">L5/C5</f>
        <v>0.07265872676</v>
      </c>
      <c r="W5" s="19">
        <f t="shared" si="13"/>
        <v>0.05770090283</v>
      </c>
      <c r="X5" s="19">
        <f t="shared" si="13"/>
        <v>0.4183884298</v>
      </c>
    </row>
    <row r="6">
      <c r="A6" s="13" t="s">
        <v>24</v>
      </c>
      <c r="B6" s="13">
        <v>2010.0</v>
      </c>
      <c r="C6" s="14">
        <v>26255.0</v>
      </c>
      <c r="D6" s="14">
        <v>25160.0</v>
      </c>
      <c r="E6" s="14">
        <v>1095.0</v>
      </c>
      <c r="F6" s="15">
        <f t="shared" si="2"/>
        <v>0.9582936584</v>
      </c>
      <c r="G6" s="15">
        <f t="shared" si="3"/>
        <v>0.04170634165</v>
      </c>
      <c r="H6" s="14">
        <v>10059.0</v>
      </c>
      <c r="I6" s="14">
        <v>15706.0</v>
      </c>
      <c r="J6" s="15">
        <f t="shared" si="4"/>
        <v>0.3831270234</v>
      </c>
      <c r="K6" s="15">
        <f t="shared" si="5"/>
        <v>0.5982098648</v>
      </c>
      <c r="L6" s="16">
        <v>2115.0</v>
      </c>
      <c r="M6" s="16">
        <v>1679.0</v>
      </c>
      <c r="N6" s="16">
        <v>436.0</v>
      </c>
      <c r="O6" s="17">
        <f t="shared" si="6"/>
        <v>0.7938534279</v>
      </c>
      <c r="P6" s="17">
        <f t="shared" si="7"/>
        <v>0.2061465721</v>
      </c>
      <c r="Q6" s="16">
        <v>571.0</v>
      </c>
      <c r="R6" s="16">
        <v>1541.0</v>
      </c>
      <c r="S6" s="18">
        <f t="shared" si="8"/>
        <v>0.2699763593</v>
      </c>
      <c r="T6" s="18">
        <f t="shared" si="9"/>
        <v>0.7286052009</v>
      </c>
      <c r="U6" s="18">
        <f t="shared" si="10"/>
        <v>0.4586288416</v>
      </c>
      <c r="V6" s="19">
        <f t="shared" ref="V6:X6" si="14">L6/C6</f>
        <v>0.08055608456</v>
      </c>
      <c r="W6" s="19">
        <f t="shared" si="14"/>
        <v>0.06673290938</v>
      </c>
      <c r="X6" s="19">
        <f t="shared" si="14"/>
        <v>0.398173516</v>
      </c>
    </row>
    <row r="7">
      <c r="A7" s="13" t="s">
        <v>24</v>
      </c>
      <c r="B7" s="13">
        <v>2011.0</v>
      </c>
      <c r="C7" s="14">
        <v>27132.0</v>
      </c>
      <c r="D7" s="14">
        <v>25929.0</v>
      </c>
      <c r="E7" s="14">
        <v>1203.0</v>
      </c>
      <c r="F7" s="15">
        <f t="shared" si="2"/>
        <v>0.9556612119</v>
      </c>
      <c r="G7" s="15">
        <f t="shared" si="3"/>
        <v>0.04433878815</v>
      </c>
      <c r="H7" s="14">
        <v>11158.0</v>
      </c>
      <c r="I7" s="14">
        <v>15455.0</v>
      </c>
      <c r="J7" s="15">
        <f t="shared" si="4"/>
        <v>0.41124871</v>
      </c>
      <c r="K7" s="15">
        <f t="shared" si="5"/>
        <v>0.5696225859</v>
      </c>
      <c r="L7" s="16">
        <v>2500.0</v>
      </c>
      <c r="M7" s="16">
        <v>1992.0</v>
      </c>
      <c r="N7" s="16">
        <v>508.0</v>
      </c>
      <c r="O7" s="17">
        <f t="shared" si="6"/>
        <v>0.7968</v>
      </c>
      <c r="P7" s="17">
        <f t="shared" si="7"/>
        <v>0.2032</v>
      </c>
      <c r="Q7" s="16">
        <v>741.0</v>
      </c>
      <c r="R7" s="16">
        <v>1744.0</v>
      </c>
      <c r="S7" s="18">
        <f t="shared" si="8"/>
        <v>0.2964</v>
      </c>
      <c r="T7" s="18">
        <f t="shared" si="9"/>
        <v>0.6976</v>
      </c>
      <c r="U7" s="18">
        <f t="shared" si="10"/>
        <v>0.4012</v>
      </c>
      <c r="V7" s="19">
        <f t="shared" ref="V7:X7" si="15">L7/C7</f>
        <v>0.09214212001</v>
      </c>
      <c r="W7" s="19">
        <f t="shared" si="15"/>
        <v>0.07682517644</v>
      </c>
      <c r="X7" s="19">
        <f t="shared" si="15"/>
        <v>0.4222776392</v>
      </c>
    </row>
    <row r="8">
      <c r="A8" s="13" t="s">
        <v>24</v>
      </c>
      <c r="B8" s="13">
        <v>2012.0</v>
      </c>
      <c r="C8" s="14">
        <v>27143.0</v>
      </c>
      <c r="D8" s="14">
        <v>25944.0</v>
      </c>
      <c r="E8" s="14">
        <v>1199.0</v>
      </c>
      <c r="F8" s="15">
        <f t="shared" si="2"/>
        <v>0.9558265483</v>
      </c>
      <c r="G8" s="15">
        <f t="shared" si="3"/>
        <v>0.04417345172</v>
      </c>
      <c r="H8" s="14">
        <v>11481.0</v>
      </c>
      <c r="I8" s="14">
        <v>15172.0</v>
      </c>
      <c r="J8" s="15">
        <f t="shared" si="4"/>
        <v>0.4229819843</v>
      </c>
      <c r="K8" s="15">
        <f t="shared" si="5"/>
        <v>0.5589654791</v>
      </c>
      <c r="L8" s="16">
        <v>2534.0</v>
      </c>
      <c r="M8" s="16">
        <v>1991.0</v>
      </c>
      <c r="N8" s="16">
        <v>543.0</v>
      </c>
      <c r="O8" s="17">
        <f t="shared" si="6"/>
        <v>0.7857142857</v>
      </c>
      <c r="P8" s="17">
        <f t="shared" si="7"/>
        <v>0.2142857143</v>
      </c>
      <c r="Q8" s="16">
        <v>746.0</v>
      </c>
      <c r="R8" s="16">
        <v>1749.0</v>
      </c>
      <c r="S8" s="18">
        <f t="shared" si="8"/>
        <v>0.2943962115</v>
      </c>
      <c r="T8" s="18">
        <f t="shared" si="9"/>
        <v>0.6902131018</v>
      </c>
      <c r="U8" s="18">
        <f t="shared" si="10"/>
        <v>0.3958168903</v>
      </c>
      <c r="V8" s="19">
        <f t="shared" ref="V8:X8" si="16">L8/C8</f>
        <v>0.09335740338</v>
      </c>
      <c r="W8" s="19">
        <f t="shared" si="16"/>
        <v>0.076742214</v>
      </c>
      <c r="X8" s="19">
        <f t="shared" si="16"/>
        <v>0.4528773978</v>
      </c>
    </row>
    <row r="9">
      <c r="A9" s="13" t="s">
        <v>24</v>
      </c>
      <c r="B9" s="13">
        <v>2013.0</v>
      </c>
      <c r="C9" s="14">
        <v>28135.0</v>
      </c>
      <c r="D9" s="14">
        <v>27002.0</v>
      </c>
      <c r="E9" s="14">
        <v>1133.0</v>
      </c>
      <c r="F9" s="15">
        <f t="shared" si="2"/>
        <v>0.9597298738</v>
      </c>
      <c r="G9" s="15">
        <f t="shared" si="3"/>
        <v>0.04027012618</v>
      </c>
      <c r="H9" s="14">
        <v>12452.0</v>
      </c>
      <c r="I9" s="14">
        <v>15145.0</v>
      </c>
      <c r="J9" s="15">
        <f t="shared" si="4"/>
        <v>0.4425804159</v>
      </c>
      <c r="K9" s="15">
        <f t="shared" si="5"/>
        <v>0.5382974942</v>
      </c>
      <c r="L9" s="16">
        <v>2547.0</v>
      </c>
      <c r="M9" s="16">
        <v>2141.0</v>
      </c>
      <c r="N9" s="16">
        <v>406.0</v>
      </c>
      <c r="O9" s="17">
        <f t="shared" si="6"/>
        <v>0.8405967805</v>
      </c>
      <c r="P9" s="17">
        <f t="shared" si="7"/>
        <v>0.1594032195</v>
      </c>
      <c r="Q9" s="16">
        <v>864.0</v>
      </c>
      <c r="R9" s="16">
        <v>1644.0</v>
      </c>
      <c r="S9" s="18">
        <f t="shared" si="8"/>
        <v>0.3392226148</v>
      </c>
      <c r="T9" s="18">
        <f t="shared" si="9"/>
        <v>0.6454652532</v>
      </c>
      <c r="U9" s="18">
        <f t="shared" si="10"/>
        <v>0.3062426384</v>
      </c>
      <c r="V9" s="19">
        <f t="shared" ref="V9:X9" si="17">L9/C9</f>
        <v>0.09052781233</v>
      </c>
      <c r="W9" s="19">
        <f t="shared" si="17"/>
        <v>0.07929042293</v>
      </c>
      <c r="X9" s="19">
        <f t="shared" si="17"/>
        <v>0.3583406884</v>
      </c>
    </row>
    <row r="10">
      <c r="A10" s="13" t="s">
        <v>24</v>
      </c>
      <c r="B10" s="13">
        <v>2014.0</v>
      </c>
      <c r="C10" s="14">
        <v>30475.0</v>
      </c>
      <c r="D10" s="14">
        <v>29279.0</v>
      </c>
      <c r="E10" s="14">
        <v>1196.0</v>
      </c>
      <c r="F10" s="15">
        <f t="shared" si="2"/>
        <v>0.960754717</v>
      </c>
      <c r="G10" s="15">
        <f t="shared" si="3"/>
        <v>0.03924528302</v>
      </c>
      <c r="H10" s="14">
        <v>13371.0</v>
      </c>
      <c r="I10" s="14">
        <v>16484.0</v>
      </c>
      <c r="J10" s="15">
        <f t="shared" si="4"/>
        <v>0.4387530763</v>
      </c>
      <c r="K10" s="15">
        <f t="shared" si="5"/>
        <v>0.540902379</v>
      </c>
      <c r="L10" s="16">
        <v>2435.0</v>
      </c>
      <c r="M10" s="16">
        <v>2094.0</v>
      </c>
      <c r="N10" s="16">
        <v>341.0</v>
      </c>
      <c r="O10" s="17">
        <f t="shared" si="6"/>
        <v>0.8599589322</v>
      </c>
      <c r="P10" s="17">
        <f t="shared" si="7"/>
        <v>0.1400410678</v>
      </c>
      <c r="Q10" s="16">
        <v>766.0</v>
      </c>
      <c r="R10" s="16">
        <v>1629.0</v>
      </c>
      <c r="S10" s="18">
        <f t="shared" si="8"/>
        <v>0.3145790554</v>
      </c>
      <c r="T10" s="18">
        <f t="shared" si="9"/>
        <v>0.6689938398</v>
      </c>
      <c r="U10" s="18">
        <f t="shared" si="10"/>
        <v>0.3544147844</v>
      </c>
      <c r="V10" s="19">
        <f t="shared" ref="V10:X10" si="18">L10/C10</f>
        <v>0.07990155865</v>
      </c>
      <c r="W10" s="19">
        <f t="shared" si="18"/>
        <v>0.07151883603</v>
      </c>
      <c r="X10" s="19">
        <f t="shared" si="18"/>
        <v>0.2851170569</v>
      </c>
    </row>
    <row r="11">
      <c r="A11" s="13" t="s">
        <v>24</v>
      </c>
      <c r="B11" s="13">
        <v>2015.0</v>
      </c>
      <c r="C11" s="14">
        <v>31878.0</v>
      </c>
      <c r="D11" s="14">
        <v>30726.0</v>
      </c>
      <c r="E11" s="14">
        <v>1152.0</v>
      </c>
      <c r="F11" s="15">
        <f t="shared" si="2"/>
        <v>0.9638622247</v>
      </c>
      <c r="G11" s="15">
        <f t="shared" si="3"/>
        <v>0.03613777527</v>
      </c>
      <c r="H11" s="14">
        <v>14626.0</v>
      </c>
      <c r="I11" s="14">
        <v>16722.0</v>
      </c>
      <c r="J11" s="15">
        <f t="shared" si="4"/>
        <v>0.4588117197</v>
      </c>
      <c r="K11" s="15">
        <f t="shared" si="5"/>
        <v>0.5245623941</v>
      </c>
      <c r="L11" s="16">
        <v>2617.0</v>
      </c>
      <c r="M11" s="16">
        <v>2291.0</v>
      </c>
      <c r="N11" s="16">
        <v>326.0</v>
      </c>
      <c r="O11" s="17">
        <f t="shared" si="6"/>
        <v>0.8754298815</v>
      </c>
      <c r="P11" s="17">
        <f t="shared" si="7"/>
        <v>0.1245701185</v>
      </c>
      <c r="Q11" s="16">
        <v>817.0</v>
      </c>
      <c r="R11" s="16">
        <v>1754.0</v>
      </c>
      <c r="S11" s="18">
        <f t="shared" si="8"/>
        <v>0.31218953</v>
      </c>
      <c r="T11" s="18">
        <f t="shared" si="9"/>
        <v>0.6702330913</v>
      </c>
      <c r="U11" s="18">
        <f t="shared" si="10"/>
        <v>0.3580435613</v>
      </c>
      <c r="V11" s="19">
        <f t="shared" ref="V11:X11" si="19">L11/C11</f>
        <v>0.08209423427</v>
      </c>
      <c r="W11" s="19">
        <f t="shared" si="19"/>
        <v>0.07456225998</v>
      </c>
      <c r="X11" s="19">
        <f t="shared" si="19"/>
        <v>0.2829861111</v>
      </c>
    </row>
    <row r="12">
      <c r="A12" s="13" t="s">
        <v>24</v>
      </c>
      <c r="B12" s="13">
        <v>2016.0</v>
      </c>
      <c r="C12" s="14">
        <v>33789.0</v>
      </c>
      <c r="D12" s="14">
        <v>32631.0</v>
      </c>
      <c r="E12" s="14">
        <v>1144.0</v>
      </c>
      <c r="F12" s="15">
        <f t="shared" si="2"/>
        <v>0.9657284915</v>
      </c>
      <c r="G12" s="15">
        <f t="shared" si="3"/>
        <v>0.03385717245</v>
      </c>
      <c r="H12" s="14">
        <v>16748.0</v>
      </c>
      <c r="I12" s="14">
        <v>16677.0</v>
      </c>
      <c r="J12" s="15">
        <f t="shared" si="4"/>
        <v>0.4956642694</v>
      </c>
      <c r="K12" s="15">
        <f t="shared" si="5"/>
        <v>0.4935629939</v>
      </c>
      <c r="L12" s="16">
        <v>2642.0</v>
      </c>
      <c r="M12" s="16">
        <v>2331.0</v>
      </c>
      <c r="N12" s="16">
        <v>298.0</v>
      </c>
      <c r="O12" s="17">
        <f t="shared" si="6"/>
        <v>0.8822861469</v>
      </c>
      <c r="P12" s="17">
        <f t="shared" si="7"/>
        <v>0.1127933384</v>
      </c>
      <c r="Q12" s="16">
        <v>939.0</v>
      </c>
      <c r="R12" s="16">
        <v>1682.0</v>
      </c>
      <c r="S12" s="18">
        <f t="shared" si="8"/>
        <v>0.3554125662</v>
      </c>
      <c r="T12" s="18">
        <f t="shared" si="9"/>
        <v>0.6366389099</v>
      </c>
      <c r="U12" s="18">
        <f t="shared" si="10"/>
        <v>0.2812263437</v>
      </c>
      <c r="V12" s="19">
        <f t="shared" ref="V12:X12" si="20">L12/C12</f>
        <v>0.07819112729</v>
      </c>
      <c r="W12" s="19">
        <f t="shared" si="20"/>
        <v>0.07143513837</v>
      </c>
      <c r="X12" s="19">
        <f t="shared" si="20"/>
        <v>0.2604895105</v>
      </c>
    </row>
    <row r="13">
      <c r="A13" s="13" t="s">
        <v>24</v>
      </c>
      <c r="B13" s="13">
        <v>2017.0</v>
      </c>
      <c r="C13" s="14">
        <v>37645.0</v>
      </c>
      <c r="D13" s="14">
        <v>36253.0</v>
      </c>
      <c r="E13" s="14">
        <v>1323.0</v>
      </c>
      <c r="F13" s="15">
        <f t="shared" si="2"/>
        <v>0.9630229778</v>
      </c>
      <c r="G13" s="15">
        <f t="shared" si="3"/>
        <v>0.03514410944</v>
      </c>
      <c r="H13" s="14">
        <v>20171.0</v>
      </c>
      <c r="I13" s="14">
        <v>17067.0</v>
      </c>
      <c r="J13" s="15">
        <f t="shared" si="4"/>
        <v>0.5358214902</v>
      </c>
      <c r="K13" s="15">
        <f t="shared" si="5"/>
        <v>0.453366981</v>
      </c>
      <c r="L13" s="16">
        <v>3732.0</v>
      </c>
      <c r="M13" s="16">
        <v>3246.0</v>
      </c>
      <c r="N13" s="16">
        <v>428.0</v>
      </c>
      <c r="O13" s="17">
        <f t="shared" si="6"/>
        <v>0.8697749196</v>
      </c>
      <c r="P13" s="17">
        <f t="shared" si="7"/>
        <v>0.1146838156</v>
      </c>
      <c r="Q13" s="16">
        <v>1324.0</v>
      </c>
      <c r="R13" s="16">
        <v>2367.0</v>
      </c>
      <c r="S13" s="18">
        <f t="shared" si="8"/>
        <v>0.3547695606</v>
      </c>
      <c r="T13" s="18">
        <f t="shared" si="9"/>
        <v>0.634244373</v>
      </c>
      <c r="U13" s="18">
        <f t="shared" si="10"/>
        <v>0.2794748124</v>
      </c>
      <c r="V13" s="19">
        <f t="shared" ref="V13:X13" si="21">L13/C13</f>
        <v>0.09913667154</v>
      </c>
      <c r="W13" s="19">
        <f t="shared" si="21"/>
        <v>0.08953741759</v>
      </c>
      <c r="X13" s="19">
        <f t="shared" si="21"/>
        <v>0.3235071807</v>
      </c>
    </row>
    <row r="14">
      <c r="A14" s="13" t="s">
        <v>24</v>
      </c>
      <c r="B14" s="13">
        <v>2018.0</v>
      </c>
      <c r="C14" s="14">
        <v>42829.0</v>
      </c>
      <c r="D14" s="14">
        <v>41126.0</v>
      </c>
      <c r="E14" s="14">
        <v>1624.0</v>
      </c>
      <c r="F14" s="15">
        <f t="shared" si="2"/>
        <v>0.9602372224</v>
      </c>
      <c r="G14" s="15">
        <f t="shared" si="3"/>
        <v>0.03791823297</v>
      </c>
      <c r="H14" s="14">
        <v>21890.0</v>
      </c>
      <c r="I14" s="14">
        <v>20463.0</v>
      </c>
      <c r="J14" s="15">
        <f t="shared" si="4"/>
        <v>0.5111022905</v>
      </c>
      <c r="K14" s="15">
        <f t="shared" si="5"/>
        <v>0.4777837447</v>
      </c>
      <c r="L14" s="16">
        <v>4961.0</v>
      </c>
      <c r="M14" s="16">
        <v>4284.0</v>
      </c>
      <c r="N14" s="16">
        <v>630.0</v>
      </c>
      <c r="O14" s="17">
        <f t="shared" si="6"/>
        <v>0.8635355775</v>
      </c>
      <c r="P14" s="17">
        <f t="shared" si="7"/>
        <v>0.1269905261</v>
      </c>
      <c r="Q14" s="16">
        <v>1554.0</v>
      </c>
      <c r="R14" s="16">
        <v>3360.0</v>
      </c>
      <c r="S14" s="18">
        <f t="shared" si="8"/>
        <v>0.3132432977</v>
      </c>
      <c r="T14" s="18">
        <f t="shared" si="9"/>
        <v>0.6772828059</v>
      </c>
      <c r="U14" s="18">
        <f t="shared" si="10"/>
        <v>0.3640395082</v>
      </c>
      <c r="V14" s="19">
        <f t="shared" ref="V14:X14" si="22">L14/C14</f>
        <v>0.1158327302</v>
      </c>
      <c r="W14" s="19">
        <f t="shared" si="22"/>
        <v>0.1041676798</v>
      </c>
      <c r="X14" s="19">
        <f t="shared" si="22"/>
        <v>0.3879310345</v>
      </c>
    </row>
    <row r="15">
      <c r="A15" s="13" t="s">
        <v>25</v>
      </c>
      <c r="B15" s="13">
        <v>2015.0</v>
      </c>
      <c r="C15" s="14">
        <v>1271.0</v>
      </c>
      <c r="D15" s="14">
        <v>1240.0</v>
      </c>
      <c r="E15" s="14">
        <v>31.0</v>
      </c>
      <c r="F15" s="15">
        <f t="shared" si="2"/>
        <v>0.9756097561</v>
      </c>
      <c r="G15" s="15">
        <f t="shared" si="3"/>
        <v>0.0243902439</v>
      </c>
      <c r="H15" s="14">
        <v>950.0</v>
      </c>
      <c r="I15" s="14">
        <v>319.0</v>
      </c>
      <c r="J15" s="15">
        <f t="shared" si="4"/>
        <v>0.7474429583</v>
      </c>
      <c r="K15" s="15">
        <f t="shared" si="5"/>
        <v>0.2509834776</v>
      </c>
      <c r="L15" s="16">
        <v>3.0</v>
      </c>
      <c r="M15" s="16">
        <v>3.0</v>
      </c>
      <c r="N15" s="16">
        <v>0.0</v>
      </c>
      <c r="O15" s="17">
        <f t="shared" si="6"/>
        <v>1</v>
      </c>
      <c r="P15" s="17">
        <f t="shared" si="7"/>
        <v>0</v>
      </c>
      <c r="Q15" s="16">
        <v>0.0</v>
      </c>
      <c r="R15" s="16">
        <v>3.0</v>
      </c>
      <c r="S15" s="18">
        <f t="shared" si="8"/>
        <v>0</v>
      </c>
      <c r="T15" s="18">
        <f t="shared" si="9"/>
        <v>1</v>
      </c>
      <c r="U15" s="18">
        <f t="shared" si="10"/>
        <v>1</v>
      </c>
      <c r="V15" s="19">
        <f t="shared" ref="V15:X15" si="23">L15/C15</f>
        <v>0.002360346184</v>
      </c>
      <c r="W15" s="19">
        <f t="shared" si="23"/>
        <v>0.002419354839</v>
      </c>
      <c r="X15" s="19">
        <f t="shared" si="23"/>
        <v>0</v>
      </c>
    </row>
    <row r="16">
      <c r="A16" s="13" t="s">
        <v>25</v>
      </c>
      <c r="B16" s="13">
        <v>2016.0</v>
      </c>
      <c r="C16" s="14">
        <v>1304.0</v>
      </c>
      <c r="D16" s="14">
        <v>1274.0</v>
      </c>
      <c r="E16" s="14">
        <v>30.0</v>
      </c>
      <c r="F16" s="15">
        <f t="shared" si="2"/>
        <v>0.976993865</v>
      </c>
      <c r="G16" s="15">
        <f t="shared" si="3"/>
        <v>0.02300613497</v>
      </c>
      <c r="H16" s="14">
        <v>1043.0</v>
      </c>
      <c r="I16" s="14">
        <v>258.0</v>
      </c>
      <c r="J16" s="15">
        <f t="shared" si="4"/>
        <v>0.7998466258</v>
      </c>
      <c r="K16" s="15">
        <f t="shared" si="5"/>
        <v>0.1978527607</v>
      </c>
      <c r="L16" s="16">
        <v>44.0</v>
      </c>
      <c r="M16" s="16">
        <v>44.0</v>
      </c>
      <c r="N16" s="16">
        <v>0.0</v>
      </c>
      <c r="O16" s="17">
        <f t="shared" si="6"/>
        <v>1</v>
      </c>
      <c r="P16" s="17">
        <f t="shared" si="7"/>
        <v>0</v>
      </c>
      <c r="Q16" s="16">
        <v>7.0</v>
      </c>
      <c r="R16" s="16">
        <v>37.0</v>
      </c>
      <c r="S16" s="18">
        <f t="shared" si="8"/>
        <v>0.1590909091</v>
      </c>
      <c r="T16" s="18">
        <f t="shared" si="9"/>
        <v>0.8409090909</v>
      </c>
      <c r="U16" s="18">
        <f t="shared" si="10"/>
        <v>0.6818181818</v>
      </c>
      <c r="V16" s="19">
        <f t="shared" ref="V16:X16" si="24">L16/C16</f>
        <v>0.03374233129</v>
      </c>
      <c r="W16" s="19">
        <f t="shared" si="24"/>
        <v>0.03453689168</v>
      </c>
      <c r="X16" s="19">
        <f t="shared" si="24"/>
        <v>0</v>
      </c>
    </row>
    <row r="17">
      <c r="A17" s="13" t="s">
        <v>25</v>
      </c>
      <c r="B17" s="13">
        <v>2017.0</v>
      </c>
      <c r="C17" s="14">
        <v>1363.0</v>
      </c>
      <c r="D17" s="14">
        <v>1328.0</v>
      </c>
      <c r="E17" s="14">
        <v>35.0</v>
      </c>
      <c r="F17" s="15">
        <f t="shared" si="2"/>
        <v>0.97432135</v>
      </c>
      <c r="G17" s="15">
        <f t="shared" si="3"/>
        <v>0.02567865004</v>
      </c>
      <c r="H17" s="14">
        <v>1158.0</v>
      </c>
      <c r="I17" s="14">
        <v>200.0</v>
      </c>
      <c r="J17" s="15">
        <f t="shared" si="4"/>
        <v>0.8495964784</v>
      </c>
      <c r="K17" s="15">
        <f t="shared" si="5"/>
        <v>0.1467351431</v>
      </c>
      <c r="L17" s="16">
        <v>75.0</v>
      </c>
      <c r="M17" s="16">
        <v>69.0</v>
      </c>
      <c r="N17" s="16">
        <v>6.0</v>
      </c>
      <c r="O17" s="17">
        <f t="shared" si="6"/>
        <v>0.92</v>
      </c>
      <c r="P17" s="17">
        <f t="shared" si="7"/>
        <v>0.08</v>
      </c>
      <c r="Q17" s="16">
        <v>47.0</v>
      </c>
      <c r="R17" s="16">
        <v>28.0</v>
      </c>
      <c r="S17" s="18">
        <f t="shared" si="8"/>
        <v>0.6266666667</v>
      </c>
      <c r="T17" s="18">
        <f t="shared" si="9"/>
        <v>0.3733333333</v>
      </c>
      <c r="U17" s="18">
        <f t="shared" si="10"/>
        <v>-0.2533333333</v>
      </c>
      <c r="V17" s="19">
        <f t="shared" ref="V17:X17" si="25">L17/C17</f>
        <v>0.05502567865</v>
      </c>
      <c r="W17" s="19">
        <f t="shared" si="25"/>
        <v>0.05195783133</v>
      </c>
      <c r="X17" s="19">
        <f t="shared" si="25"/>
        <v>0.1714285714</v>
      </c>
    </row>
    <row r="18">
      <c r="A18" s="13" t="s">
        <v>25</v>
      </c>
      <c r="B18" s="13">
        <v>2018.0</v>
      </c>
      <c r="C18" s="14">
        <v>1340.0</v>
      </c>
      <c r="D18" s="14">
        <v>1304.0</v>
      </c>
      <c r="E18" s="14">
        <v>36.0</v>
      </c>
      <c r="F18" s="15">
        <f t="shared" si="2"/>
        <v>0.9731343284</v>
      </c>
      <c r="G18" s="15">
        <f t="shared" si="3"/>
        <v>0.02686567164</v>
      </c>
      <c r="H18" s="14">
        <v>1179.0</v>
      </c>
      <c r="I18" s="14">
        <v>154.0</v>
      </c>
      <c r="J18" s="15">
        <f t="shared" si="4"/>
        <v>0.8798507463</v>
      </c>
      <c r="K18" s="15">
        <f t="shared" si="5"/>
        <v>0.1149253731</v>
      </c>
      <c r="L18" s="16">
        <v>84.0</v>
      </c>
      <c r="M18" s="16">
        <v>75.0</v>
      </c>
      <c r="N18" s="16">
        <v>9.0</v>
      </c>
      <c r="O18" s="17">
        <f t="shared" si="6"/>
        <v>0.8928571429</v>
      </c>
      <c r="P18" s="17">
        <f t="shared" si="7"/>
        <v>0.1071428571</v>
      </c>
      <c r="Q18" s="16">
        <v>66.0</v>
      </c>
      <c r="R18" s="16">
        <v>18.0</v>
      </c>
      <c r="S18" s="18">
        <f t="shared" si="8"/>
        <v>0.7857142857</v>
      </c>
      <c r="T18" s="18">
        <f t="shared" si="9"/>
        <v>0.2142857143</v>
      </c>
      <c r="U18" s="18">
        <f t="shared" si="10"/>
        <v>-0.5714285714</v>
      </c>
      <c r="V18" s="19">
        <f t="shared" ref="V18:X18" si="26">L18/C18</f>
        <v>0.06268656716</v>
      </c>
      <c r="W18" s="19">
        <f t="shared" si="26"/>
        <v>0.05751533742</v>
      </c>
      <c r="X18" s="19">
        <f t="shared" si="26"/>
        <v>0.25</v>
      </c>
    </row>
    <row r="19">
      <c r="A19" s="13" t="s">
        <v>26</v>
      </c>
      <c r="B19" s="13">
        <v>2012.0</v>
      </c>
      <c r="C19" s="14">
        <v>5884.0</v>
      </c>
      <c r="D19" s="14">
        <v>5699.0</v>
      </c>
      <c r="E19" s="14">
        <v>185.0</v>
      </c>
      <c r="F19" s="15">
        <f t="shared" si="2"/>
        <v>0.9685588035</v>
      </c>
      <c r="G19" s="15">
        <f t="shared" si="3"/>
        <v>0.03144119646</v>
      </c>
      <c r="H19" s="14">
        <v>3033.0</v>
      </c>
      <c r="I19" s="14">
        <v>2850.0</v>
      </c>
      <c r="J19" s="15">
        <f t="shared" si="4"/>
        <v>0.5154656696</v>
      </c>
      <c r="K19" s="15">
        <f t="shared" si="5"/>
        <v>0.484364378</v>
      </c>
      <c r="L19" s="16">
        <v>33.0</v>
      </c>
      <c r="M19" s="16">
        <v>25.0</v>
      </c>
      <c r="N19" s="16">
        <v>8.0</v>
      </c>
      <c r="O19" s="17">
        <f t="shared" si="6"/>
        <v>0.7575757576</v>
      </c>
      <c r="P19" s="17">
        <f t="shared" si="7"/>
        <v>0.2424242424</v>
      </c>
      <c r="Q19" s="16">
        <v>11.0</v>
      </c>
      <c r="R19" s="16">
        <v>22.0</v>
      </c>
      <c r="S19" s="18">
        <f t="shared" si="8"/>
        <v>0.3333333333</v>
      </c>
      <c r="T19" s="18">
        <f t="shared" si="9"/>
        <v>0.6666666667</v>
      </c>
      <c r="U19" s="18">
        <f t="shared" si="10"/>
        <v>0.3333333333</v>
      </c>
      <c r="V19" s="19">
        <f t="shared" ref="V19:X19" si="27">L19/C19</f>
        <v>0.00560842964</v>
      </c>
      <c r="W19" s="19">
        <f t="shared" si="27"/>
        <v>0.004386734515</v>
      </c>
      <c r="X19" s="19">
        <f t="shared" si="27"/>
        <v>0.04324324324</v>
      </c>
    </row>
    <row r="20">
      <c r="A20" s="13" t="s">
        <v>26</v>
      </c>
      <c r="B20" s="13">
        <v>2013.0</v>
      </c>
      <c r="C20" s="14">
        <v>6692.0</v>
      </c>
      <c r="D20" s="14">
        <v>6425.0</v>
      </c>
      <c r="E20" s="14">
        <v>267.0</v>
      </c>
      <c r="F20" s="15">
        <f t="shared" si="2"/>
        <v>0.9601016139</v>
      </c>
      <c r="G20" s="15">
        <f t="shared" si="3"/>
        <v>0.03989838613</v>
      </c>
      <c r="H20" s="14">
        <v>2943.0</v>
      </c>
      <c r="I20" s="14">
        <v>3749.0</v>
      </c>
      <c r="J20" s="15">
        <f t="shared" si="4"/>
        <v>0.4397788404</v>
      </c>
      <c r="K20" s="15">
        <f t="shared" si="5"/>
        <v>0.5602211596</v>
      </c>
      <c r="L20" s="16">
        <v>378.0</v>
      </c>
      <c r="M20" s="16">
        <v>296.0</v>
      </c>
      <c r="N20" s="16">
        <v>82.0</v>
      </c>
      <c r="O20" s="17">
        <f t="shared" si="6"/>
        <v>0.7830687831</v>
      </c>
      <c r="P20" s="17">
        <f t="shared" si="7"/>
        <v>0.2169312169</v>
      </c>
      <c r="Q20" s="16">
        <v>43.0</v>
      </c>
      <c r="R20" s="16">
        <v>335.0</v>
      </c>
      <c r="S20" s="18">
        <f t="shared" si="8"/>
        <v>0.1137566138</v>
      </c>
      <c r="T20" s="18">
        <f t="shared" si="9"/>
        <v>0.8862433862</v>
      </c>
      <c r="U20" s="18">
        <f t="shared" si="10"/>
        <v>0.7724867725</v>
      </c>
      <c r="V20" s="19">
        <f t="shared" ref="V20:X20" si="28">L20/C20</f>
        <v>0.05648535565</v>
      </c>
      <c r="W20" s="19">
        <f t="shared" si="28"/>
        <v>0.04607003891</v>
      </c>
      <c r="X20" s="19">
        <f t="shared" si="28"/>
        <v>0.3071161049</v>
      </c>
    </row>
    <row r="21" ht="15.75" customHeight="1">
      <c r="A21" s="13" t="s">
        <v>26</v>
      </c>
      <c r="B21" s="13">
        <v>2014.0</v>
      </c>
      <c r="C21" s="14">
        <v>6170.0</v>
      </c>
      <c r="D21" s="14">
        <v>5925.0</v>
      </c>
      <c r="E21" s="14">
        <v>245.0</v>
      </c>
      <c r="F21" s="15">
        <f t="shared" si="2"/>
        <v>0.9602917342</v>
      </c>
      <c r="G21" s="15">
        <f t="shared" si="3"/>
        <v>0.0397082658</v>
      </c>
      <c r="H21" s="14">
        <v>2784.0</v>
      </c>
      <c r="I21" s="14">
        <v>3384.0</v>
      </c>
      <c r="J21" s="15">
        <f t="shared" si="4"/>
        <v>0.4512155592</v>
      </c>
      <c r="K21" s="15">
        <f t="shared" si="5"/>
        <v>0.5484602917</v>
      </c>
      <c r="L21" s="16">
        <v>398.0</v>
      </c>
      <c r="M21" s="16">
        <v>306.0</v>
      </c>
      <c r="N21" s="16">
        <v>92.0</v>
      </c>
      <c r="O21" s="17">
        <f t="shared" si="6"/>
        <v>0.7688442211</v>
      </c>
      <c r="P21" s="17">
        <f t="shared" si="7"/>
        <v>0.2311557789</v>
      </c>
      <c r="Q21" s="16">
        <v>61.0</v>
      </c>
      <c r="R21" s="16">
        <v>337.0</v>
      </c>
      <c r="S21" s="18">
        <f t="shared" si="8"/>
        <v>0.1532663317</v>
      </c>
      <c r="T21" s="18">
        <f t="shared" si="9"/>
        <v>0.8467336683</v>
      </c>
      <c r="U21" s="18">
        <f t="shared" si="10"/>
        <v>0.6934673367</v>
      </c>
      <c r="V21" s="19">
        <f t="shared" ref="V21:X21" si="29">L21/C21</f>
        <v>0.06450567261</v>
      </c>
      <c r="W21" s="19">
        <f t="shared" si="29"/>
        <v>0.05164556962</v>
      </c>
      <c r="X21" s="19">
        <f t="shared" si="29"/>
        <v>0.3755102041</v>
      </c>
    </row>
    <row r="22" ht="15.75" customHeight="1">
      <c r="A22" s="13" t="s">
        <v>26</v>
      </c>
      <c r="B22" s="13">
        <v>2015.0</v>
      </c>
      <c r="C22" s="14">
        <v>6652.0</v>
      </c>
      <c r="D22" s="14">
        <v>6395.0</v>
      </c>
      <c r="E22" s="14">
        <v>257.0</v>
      </c>
      <c r="F22" s="15">
        <f t="shared" si="2"/>
        <v>0.961365003</v>
      </c>
      <c r="G22" s="15">
        <f t="shared" si="3"/>
        <v>0.03863499699</v>
      </c>
      <c r="H22" s="14">
        <v>2826.0</v>
      </c>
      <c r="I22" s="14">
        <v>3826.0</v>
      </c>
      <c r="J22" s="15">
        <f t="shared" si="4"/>
        <v>0.4248346362</v>
      </c>
      <c r="K22" s="15">
        <f t="shared" si="5"/>
        <v>0.5751653638</v>
      </c>
      <c r="L22" s="16">
        <v>433.0</v>
      </c>
      <c r="M22" s="16">
        <v>348.0</v>
      </c>
      <c r="N22" s="16">
        <v>85.0</v>
      </c>
      <c r="O22" s="17">
        <f t="shared" si="6"/>
        <v>0.8036951501</v>
      </c>
      <c r="P22" s="17">
        <f t="shared" si="7"/>
        <v>0.1963048499</v>
      </c>
      <c r="Q22" s="16">
        <v>92.0</v>
      </c>
      <c r="R22" s="16">
        <v>341.0</v>
      </c>
      <c r="S22" s="18">
        <f t="shared" si="8"/>
        <v>0.2124711316</v>
      </c>
      <c r="T22" s="18">
        <f t="shared" si="9"/>
        <v>0.7875288684</v>
      </c>
      <c r="U22" s="18">
        <f t="shared" si="10"/>
        <v>0.5750577367</v>
      </c>
      <c r="V22" s="19">
        <f t="shared" ref="V22:X22" si="30">L22/C22</f>
        <v>0.06509320505</v>
      </c>
      <c r="W22" s="19">
        <f t="shared" si="30"/>
        <v>0.05441751368</v>
      </c>
      <c r="X22" s="19">
        <f t="shared" si="30"/>
        <v>0.3307392996</v>
      </c>
    </row>
    <row r="23" ht="15.75" customHeight="1">
      <c r="A23" s="13" t="s">
        <v>26</v>
      </c>
      <c r="B23" s="13">
        <v>2016.0</v>
      </c>
      <c r="C23" s="14">
        <v>7162.0</v>
      </c>
      <c r="D23" s="14">
        <v>6865.0</v>
      </c>
      <c r="E23" s="14">
        <v>297.0</v>
      </c>
      <c r="F23" s="15">
        <f t="shared" si="2"/>
        <v>0.9585311366</v>
      </c>
      <c r="G23" s="15">
        <f t="shared" si="3"/>
        <v>0.04146886345</v>
      </c>
      <c r="H23" s="14">
        <v>3026.0</v>
      </c>
      <c r="I23" s="14">
        <v>4136.0</v>
      </c>
      <c r="J23" s="15">
        <f t="shared" si="4"/>
        <v>0.4225076794</v>
      </c>
      <c r="K23" s="15">
        <f t="shared" si="5"/>
        <v>0.5774923206</v>
      </c>
      <c r="L23" s="16">
        <v>1450.0</v>
      </c>
      <c r="M23" s="16">
        <v>1335.0</v>
      </c>
      <c r="N23" s="16">
        <v>115.0</v>
      </c>
      <c r="O23" s="17">
        <f t="shared" si="6"/>
        <v>0.9206896552</v>
      </c>
      <c r="P23" s="17">
        <f t="shared" si="7"/>
        <v>0.07931034483</v>
      </c>
      <c r="Q23" s="16">
        <v>775.0</v>
      </c>
      <c r="R23" s="16">
        <v>675.0</v>
      </c>
      <c r="S23" s="18">
        <f t="shared" si="8"/>
        <v>0.5344827586</v>
      </c>
      <c r="T23" s="18">
        <f t="shared" si="9"/>
        <v>0.4655172414</v>
      </c>
      <c r="U23" s="18">
        <f t="shared" si="10"/>
        <v>-0.06896551724</v>
      </c>
      <c r="V23" s="19">
        <f t="shared" ref="V23:X23" si="31">L23/C23</f>
        <v>0.2024574141</v>
      </c>
      <c r="W23" s="19">
        <f t="shared" si="31"/>
        <v>0.1944646759</v>
      </c>
      <c r="X23" s="19">
        <f t="shared" si="31"/>
        <v>0.3872053872</v>
      </c>
    </row>
    <row r="24" ht="15.75" customHeight="1">
      <c r="A24" s="13" t="s">
        <v>26</v>
      </c>
      <c r="B24" s="13">
        <v>2017.0</v>
      </c>
      <c r="C24" s="14">
        <v>8175.0</v>
      </c>
      <c r="D24" s="14">
        <v>7799.0</v>
      </c>
      <c r="E24" s="14">
        <v>374.0</v>
      </c>
      <c r="F24" s="15">
        <f t="shared" si="2"/>
        <v>0.9540061162</v>
      </c>
      <c r="G24" s="15">
        <f t="shared" si="3"/>
        <v>0.04574923547</v>
      </c>
      <c r="H24" s="14">
        <v>3384.0</v>
      </c>
      <c r="I24" s="14">
        <v>4790.0</v>
      </c>
      <c r="J24" s="15">
        <f t="shared" si="4"/>
        <v>0.4139449541</v>
      </c>
      <c r="K24" s="15">
        <f t="shared" si="5"/>
        <v>0.5859327217</v>
      </c>
      <c r="L24" s="16">
        <v>782.0</v>
      </c>
      <c r="M24" s="16">
        <v>616.0</v>
      </c>
      <c r="N24" s="16">
        <v>166.0</v>
      </c>
      <c r="O24" s="17">
        <f t="shared" si="6"/>
        <v>0.7877237852</v>
      </c>
      <c r="P24" s="17">
        <f t="shared" si="7"/>
        <v>0.2122762148</v>
      </c>
      <c r="Q24" s="16">
        <v>167.0</v>
      </c>
      <c r="R24" s="16">
        <v>615.0</v>
      </c>
      <c r="S24" s="18">
        <f t="shared" si="8"/>
        <v>0.2135549872</v>
      </c>
      <c r="T24" s="18">
        <f t="shared" si="9"/>
        <v>0.7864450128</v>
      </c>
      <c r="U24" s="18">
        <f t="shared" si="10"/>
        <v>0.5728900256</v>
      </c>
      <c r="V24" s="19">
        <f t="shared" ref="V24:X24" si="32">L24/C24</f>
        <v>0.09565749235</v>
      </c>
      <c r="W24" s="19">
        <f t="shared" si="32"/>
        <v>0.07898448519</v>
      </c>
      <c r="X24" s="19">
        <f t="shared" si="32"/>
        <v>0.4438502674</v>
      </c>
    </row>
    <row r="25" ht="15.75" customHeight="1">
      <c r="A25" s="13" t="s">
        <v>26</v>
      </c>
      <c r="B25" s="13">
        <v>2018.0</v>
      </c>
      <c r="C25" s="14">
        <v>8974.0</v>
      </c>
      <c r="D25" s="14">
        <v>8551.0</v>
      </c>
      <c r="E25" s="14">
        <v>423.0</v>
      </c>
      <c r="F25" s="15">
        <f t="shared" si="2"/>
        <v>0.9528638288</v>
      </c>
      <c r="G25" s="15">
        <f t="shared" si="3"/>
        <v>0.04713617116</v>
      </c>
      <c r="H25" s="14">
        <v>3647.0</v>
      </c>
      <c r="I25" s="14">
        <v>5327.0</v>
      </c>
      <c r="J25" s="15">
        <f t="shared" si="4"/>
        <v>0.4063962559</v>
      </c>
      <c r="K25" s="15">
        <f t="shared" si="5"/>
        <v>0.5936037441</v>
      </c>
      <c r="L25" s="16">
        <v>1006.0</v>
      </c>
      <c r="M25" s="16">
        <v>824.0</v>
      </c>
      <c r="N25" s="16">
        <v>182.0</v>
      </c>
      <c r="O25" s="17">
        <f t="shared" si="6"/>
        <v>0.8190854871</v>
      </c>
      <c r="P25" s="17">
        <f t="shared" si="7"/>
        <v>0.1809145129</v>
      </c>
      <c r="Q25" s="16">
        <v>195.0</v>
      </c>
      <c r="R25" s="16">
        <v>811.0</v>
      </c>
      <c r="S25" s="18">
        <f t="shared" si="8"/>
        <v>0.1938369781</v>
      </c>
      <c r="T25" s="18">
        <f t="shared" si="9"/>
        <v>0.8061630219</v>
      </c>
      <c r="U25" s="18">
        <f t="shared" si="10"/>
        <v>0.6123260437</v>
      </c>
      <c r="V25" s="19">
        <f t="shared" ref="V25:X25" si="33">L25/C25</f>
        <v>0.1121016269</v>
      </c>
      <c r="W25" s="19">
        <f t="shared" si="33"/>
        <v>0.09636299848</v>
      </c>
      <c r="X25" s="19">
        <f t="shared" si="33"/>
        <v>0.4302600473</v>
      </c>
    </row>
    <row r="26" ht="15.75" customHeight="1">
      <c r="A26" s="13" t="s">
        <v>27</v>
      </c>
      <c r="B26" s="13">
        <v>2018.0</v>
      </c>
      <c r="C26" s="14">
        <v>1944.0</v>
      </c>
      <c r="D26" s="14">
        <v>1898.0</v>
      </c>
      <c r="E26" s="14">
        <v>46.0</v>
      </c>
      <c r="F26" s="15">
        <f t="shared" si="2"/>
        <v>0.9763374486</v>
      </c>
      <c r="G26" s="15">
        <f t="shared" si="3"/>
        <v>0.02366255144</v>
      </c>
      <c r="H26" s="14">
        <v>1789.0</v>
      </c>
      <c r="I26" s="14">
        <v>148.0</v>
      </c>
      <c r="J26" s="15">
        <f t="shared" si="4"/>
        <v>0.9202674897</v>
      </c>
      <c r="K26" s="15">
        <f t="shared" si="5"/>
        <v>0.07613168724</v>
      </c>
      <c r="L26" s="16">
        <v>44.0</v>
      </c>
      <c r="M26" s="16">
        <v>38.0</v>
      </c>
      <c r="N26" s="16">
        <v>6.0</v>
      </c>
      <c r="O26" s="17">
        <f t="shared" si="6"/>
        <v>0.8636363636</v>
      </c>
      <c r="P26" s="17">
        <f t="shared" si="7"/>
        <v>0.1363636364</v>
      </c>
      <c r="Q26" s="16">
        <v>39.0</v>
      </c>
      <c r="R26" s="16">
        <v>5.0</v>
      </c>
      <c r="S26" s="18">
        <f t="shared" si="8"/>
        <v>0.8863636364</v>
      </c>
      <c r="T26" s="18">
        <f t="shared" si="9"/>
        <v>0.1136363636</v>
      </c>
      <c r="U26" s="18">
        <f t="shared" si="10"/>
        <v>-0.7727272727</v>
      </c>
      <c r="V26" s="19">
        <f t="shared" ref="V26:X26" si="34">L26/C26</f>
        <v>0.02263374486</v>
      </c>
      <c r="W26" s="19">
        <f t="shared" si="34"/>
        <v>0.02002107482</v>
      </c>
      <c r="X26" s="19">
        <f t="shared" si="34"/>
        <v>0.1304347826</v>
      </c>
    </row>
    <row r="27" ht="15.75" customHeight="1">
      <c r="A27" s="13" t="s">
        <v>28</v>
      </c>
      <c r="B27" s="13">
        <v>2015.0</v>
      </c>
      <c r="C27" s="14">
        <v>456.0</v>
      </c>
      <c r="D27" s="14">
        <v>439.0</v>
      </c>
      <c r="E27" s="14">
        <v>15.0</v>
      </c>
      <c r="F27" s="15">
        <f t="shared" si="2"/>
        <v>0.9627192982</v>
      </c>
      <c r="G27" s="15">
        <f t="shared" si="3"/>
        <v>0.03289473684</v>
      </c>
      <c r="H27" s="14">
        <v>210.0</v>
      </c>
      <c r="I27" s="14">
        <v>235.0</v>
      </c>
      <c r="J27" s="15">
        <f t="shared" si="4"/>
        <v>0.4605263158</v>
      </c>
      <c r="K27" s="15">
        <f t="shared" si="5"/>
        <v>0.5153508772</v>
      </c>
      <c r="L27" s="16">
        <v>2.0</v>
      </c>
      <c r="M27" s="16">
        <v>2.0</v>
      </c>
      <c r="N27" s="16">
        <v>0.0</v>
      </c>
      <c r="O27" s="17">
        <f t="shared" si="6"/>
        <v>1</v>
      </c>
      <c r="P27" s="17">
        <f t="shared" si="7"/>
        <v>0</v>
      </c>
      <c r="Q27" s="16">
        <v>0.0</v>
      </c>
      <c r="R27" s="16">
        <v>2.0</v>
      </c>
      <c r="S27" s="18">
        <f t="shared" si="8"/>
        <v>0</v>
      </c>
      <c r="T27" s="18">
        <f t="shared" si="9"/>
        <v>1</v>
      </c>
      <c r="U27" s="18">
        <f t="shared" si="10"/>
        <v>1</v>
      </c>
      <c r="V27" s="19">
        <f t="shared" ref="V27:X27" si="35">L27/C27</f>
        <v>0.004385964912</v>
      </c>
      <c r="W27" s="19">
        <f t="shared" si="35"/>
        <v>0.004555808656</v>
      </c>
      <c r="X27" s="19">
        <f t="shared" si="35"/>
        <v>0</v>
      </c>
    </row>
    <row r="28" ht="15.75" customHeight="1">
      <c r="A28" s="13" t="s">
        <v>28</v>
      </c>
      <c r="B28" s="13">
        <v>2016.0</v>
      </c>
      <c r="C28" s="14">
        <v>554.0</v>
      </c>
      <c r="D28" s="14">
        <v>520.0</v>
      </c>
      <c r="E28" s="14">
        <v>31.0</v>
      </c>
      <c r="F28" s="15">
        <f t="shared" si="2"/>
        <v>0.9386281588</v>
      </c>
      <c r="G28" s="15">
        <f t="shared" si="3"/>
        <v>0.0559566787</v>
      </c>
      <c r="H28" s="14">
        <v>205.0</v>
      </c>
      <c r="I28" s="14">
        <v>342.0</v>
      </c>
      <c r="J28" s="15">
        <f t="shared" si="4"/>
        <v>0.3700361011</v>
      </c>
      <c r="K28" s="15">
        <f t="shared" si="5"/>
        <v>0.6173285199</v>
      </c>
      <c r="L28" s="16">
        <v>52.0</v>
      </c>
      <c r="M28" s="16">
        <v>41.0</v>
      </c>
      <c r="N28" s="16">
        <v>11.0</v>
      </c>
      <c r="O28" s="17">
        <f t="shared" si="6"/>
        <v>0.7884615385</v>
      </c>
      <c r="P28" s="17">
        <f t="shared" si="7"/>
        <v>0.2115384615</v>
      </c>
      <c r="Q28" s="16">
        <v>0.0</v>
      </c>
      <c r="R28" s="16">
        <v>52.0</v>
      </c>
      <c r="S28" s="18">
        <f t="shared" si="8"/>
        <v>0</v>
      </c>
      <c r="T28" s="18">
        <f t="shared" si="9"/>
        <v>1</v>
      </c>
      <c r="U28" s="18">
        <f t="shared" si="10"/>
        <v>1</v>
      </c>
      <c r="V28" s="19">
        <f t="shared" ref="V28:X28" si="36">L28/C28</f>
        <v>0.09386281588</v>
      </c>
      <c r="W28" s="19">
        <f t="shared" si="36"/>
        <v>0.07884615385</v>
      </c>
      <c r="X28" s="19">
        <f t="shared" si="36"/>
        <v>0.3548387097</v>
      </c>
    </row>
    <row r="29" ht="15.75" customHeight="1">
      <c r="A29" s="13" t="s">
        <v>28</v>
      </c>
      <c r="B29" s="13">
        <v>2017.0</v>
      </c>
      <c r="C29" s="14">
        <v>625.0</v>
      </c>
      <c r="D29" s="14">
        <v>582.0</v>
      </c>
      <c r="E29" s="14">
        <v>39.0</v>
      </c>
      <c r="F29" s="15">
        <f t="shared" si="2"/>
        <v>0.9312</v>
      </c>
      <c r="G29" s="15">
        <f t="shared" si="3"/>
        <v>0.0624</v>
      </c>
      <c r="H29" s="14">
        <v>259.0</v>
      </c>
      <c r="I29" s="14">
        <v>355.0</v>
      </c>
      <c r="J29" s="15">
        <f t="shared" si="4"/>
        <v>0.4144</v>
      </c>
      <c r="K29" s="15">
        <f t="shared" si="5"/>
        <v>0.568</v>
      </c>
      <c r="L29" s="16">
        <v>99.0</v>
      </c>
      <c r="M29" s="16">
        <v>78.0</v>
      </c>
      <c r="N29" s="16">
        <v>21.0</v>
      </c>
      <c r="O29" s="17">
        <f t="shared" si="6"/>
        <v>0.7878787879</v>
      </c>
      <c r="P29" s="17">
        <f t="shared" si="7"/>
        <v>0.2121212121</v>
      </c>
      <c r="Q29" s="16">
        <v>7.0</v>
      </c>
      <c r="R29" s="16">
        <v>92.0</v>
      </c>
      <c r="S29" s="18">
        <f t="shared" si="8"/>
        <v>0.07070707071</v>
      </c>
      <c r="T29" s="18">
        <f t="shared" si="9"/>
        <v>0.9292929293</v>
      </c>
      <c r="U29" s="18">
        <f t="shared" si="10"/>
        <v>0.8585858586</v>
      </c>
      <c r="V29" s="19">
        <f t="shared" ref="V29:X29" si="37">L29/C29</f>
        <v>0.1584</v>
      </c>
      <c r="W29" s="19">
        <f t="shared" si="37"/>
        <v>0.1340206186</v>
      </c>
      <c r="X29" s="19">
        <f t="shared" si="37"/>
        <v>0.5384615385</v>
      </c>
    </row>
    <row r="30" ht="15.75" customHeight="1">
      <c r="A30" s="13" t="s">
        <v>28</v>
      </c>
      <c r="B30" s="13">
        <v>2018.0</v>
      </c>
      <c r="C30" s="14">
        <v>689.0</v>
      </c>
      <c r="D30" s="14">
        <v>632.0</v>
      </c>
      <c r="E30" s="14">
        <v>56.0</v>
      </c>
      <c r="F30" s="15">
        <f t="shared" si="2"/>
        <v>0.9172714078</v>
      </c>
      <c r="G30" s="15">
        <f t="shared" si="3"/>
        <v>0.08127721335</v>
      </c>
      <c r="H30" s="14">
        <v>322.0</v>
      </c>
      <c r="I30" s="14">
        <v>357.0</v>
      </c>
      <c r="J30" s="15">
        <f t="shared" si="4"/>
        <v>0.4673439768</v>
      </c>
      <c r="K30" s="15">
        <f t="shared" si="5"/>
        <v>0.5181422351</v>
      </c>
      <c r="L30" s="16">
        <v>119.0</v>
      </c>
      <c r="M30" s="16">
        <v>99.0</v>
      </c>
      <c r="N30" s="16">
        <v>20.0</v>
      </c>
      <c r="O30" s="17">
        <f t="shared" si="6"/>
        <v>0.8319327731</v>
      </c>
      <c r="P30" s="17">
        <f t="shared" si="7"/>
        <v>0.1680672269</v>
      </c>
      <c r="Q30" s="16">
        <v>25.0</v>
      </c>
      <c r="R30" s="16">
        <v>94.0</v>
      </c>
      <c r="S30" s="18">
        <f t="shared" si="8"/>
        <v>0.2100840336</v>
      </c>
      <c r="T30" s="18">
        <f t="shared" si="9"/>
        <v>0.7899159664</v>
      </c>
      <c r="U30" s="18">
        <f t="shared" si="10"/>
        <v>0.5798319328</v>
      </c>
      <c r="V30" s="19">
        <f t="shared" ref="V30:X30" si="38">L30/C30</f>
        <v>0.1727140784</v>
      </c>
      <c r="W30" s="19">
        <f t="shared" si="38"/>
        <v>0.1566455696</v>
      </c>
      <c r="X30" s="19">
        <f t="shared" si="38"/>
        <v>0.3571428571</v>
      </c>
    </row>
    <row r="31" ht="15.75" customHeight="1">
      <c r="A31" s="13" t="s">
        <v>29</v>
      </c>
      <c r="B31" s="13">
        <v>2014.0</v>
      </c>
      <c r="C31" s="14">
        <v>2412.0</v>
      </c>
      <c r="D31" s="14">
        <v>2257.0</v>
      </c>
      <c r="E31" s="14">
        <v>155.0</v>
      </c>
      <c r="F31" s="15">
        <f t="shared" si="2"/>
        <v>0.9357379768</v>
      </c>
      <c r="G31" s="15">
        <f t="shared" si="3"/>
        <v>0.06426202322</v>
      </c>
      <c r="H31" s="14">
        <v>1278.0</v>
      </c>
      <c r="I31" s="14">
        <v>1114.0</v>
      </c>
      <c r="J31" s="15">
        <f t="shared" si="4"/>
        <v>0.5298507463</v>
      </c>
      <c r="K31" s="15">
        <f t="shared" si="5"/>
        <v>0.4618573798</v>
      </c>
      <c r="L31" s="16">
        <v>250.0</v>
      </c>
      <c r="M31" s="16">
        <v>166.0</v>
      </c>
      <c r="N31" s="16">
        <v>84.0</v>
      </c>
      <c r="O31" s="17">
        <f t="shared" si="6"/>
        <v>0.664</v>
      </c>
      <c r="P31" s="17">
        <f t="shared" si="7"/>
        <v>0.336</v>
      </c>
      <c r="Q31" s="16">
        <v>60.0</v>
      </c>
      <c r="R31" s="16">
        <v>190.0</v>
      </c>
      <c r="S31" s="18">
        <f t="shared" si="8"/>
        <v>0.24</v>
      </c>
      <c r="T31" s="18">
        <f t="shared" si="9"/>
        <v>0.76</v>
      </c>
      <c r="U31" s="18">
        <f t="shared" si="10"/>
        <v>0.52</v>
      </c>
      <c r="V31" s="19">
        <f t="shared" ref="V31:X31" si="39">L31/C31</f>
        <v>0.1036484245</v>
      </c>
      <c r="W31" s="19">
        <f t="shared" si="39"/>
        <v>0.07354895879</v>
      </c>
      <c r="X31" s="19">
        <f t="shared" si="39"/>
        <v>0.5419354839</v>
      </c>
    </row>
    <row r="32" ht="15.75" customHeight="1">
      <c r="A32" s="13" t="s">
        <v>29</v>
      </c>
      <c r="B32" s="13">
        <v>2015.0</v>
      </c>
      <c r="C32" s="14">
        <v>2596.0</v>
      </c>
      <c r="D32" s="14">
        <v>2448.0</v>
      </c>
      <c r="E32" s="14">
        <v>148.0</v>
      </c>
      <c r="F32" s="15">
        <f t="shared" si="2"/>
        <v>0.9429892142</v>
      </c>
      <c r="G32" s="15">
        <f t="shared" si="3"/>
        <v>0.05701078582</v>
      </c>
      <c r="H32" s="14">
        <v>1551.0</v>
      </c>
      <c r="I32" s="14">
        <v>1024.0</v>
      </c>
      <c r="J32" s="15">
        <f t="shared" si="4"/>
        <v>0.5974576271</v>
      </c>
      <c r="K32" s="15">
        <f t="shared" si="5"/>
        <v>0.3944530046</v>
      </c>
      <c r="L32" s="16">
        <v>342.0</v>
      </c>
      <c r="M32" s="16">
        <v>260.0</v>
      </c>
      <c r="N32" s="16">
        <v>82.0</v>
      </c>
      <c r="O32" s="17">
        <f t="shared" si="6"/>
        <v>0.7602339181</v>
      </c>
      <c r="P32" s="17">
        <f t="shared" si="7"/>
        <v>0.2397660819</v>
      </c>
      <c r="Q32" s="16">
        <v>182.0</v>
      </c>
      <c r="R32" s="16">
        <v>160.0</v>
      </c>
      <c r="S32" s="18">
        <f t="shared" si="8"/>
        <v>0.5321637427</v>
      </c>
      <c r="T32" s="18">
        <f t="shared" si="9"/>
        <v>0.4678362573</v>
      </c>
      <c r="U32" s="18">
        <f t="shared" si="10"/>
        <v>-0.06432748538</v>
      </c>
      <c r="V32" s="19">
        <f t="shared" ref="V32:X32" si="40">L32/C32</f>
        <v>0.1317411402</v>
      </c>
      <c r="W32" s="19">
        <f t="shared" si="40"/>
        <v>0.1062091503</v>
      </c>
      <c r="X32" s="19">
        <f t="shared" si="40"/>
        <v>0.5540540541</v>
      </c>
    </row>
    <row r="33" ht="15.75" customHeight="1">
      <c r="A33" s="13" t="s">
        <v>29</v>
      </c>
      <c r="B33" s="13">
        <v>2016.0</v>
      </c>
      <c r="C33" s="14">
        <v>2778.0</v>
      </c>
      <c r="D33" s="14">
        <v>2631.0</v>
      </c>
      <c r="E33" s="14">
        <v>147.0</v>
      </c>
      <c r="F33" s="15">
        <f t="shared" si="2"/>
        <v>0.9470842333</v>
      </c>
      <c r="G33" s="15">
        <f t="shared" si="3"/>
        <v>0.05291576674</v>
      </c>
      <c r="H33" s="14">
        <v>1873.0</v>
      </c>
      <c r="I33" s="14">
        <v>882.0</v>
      </c>
      <c r="J33" s="15">
        <f t="shared" si="4"/>
        <v>0.6742260619</v>
      </c>
      <c r="K33" s="15">
        <f t="shared" si="5"/>
        <v>0.3174946004</v>
      </c>
      <c r="L33" s="16">
        <v>389.0</v>
      </c>
      <c r="M33" s="16">
        <v>311.0</v>
      </c>
      <c r="N33" s="16">
        <v>78.0</v>
      </c>
      <c r="O33" s="17">
        <f t="shared" si="6"/>
        <v>0.7994858612</v>
      </c>
      <c r="P33" s="17">
        <f t="shared" si="7"/>
        <v>0.2005141388</v>
      </c>
      <c r="Q33" s="16">
        <v>289.0</v>
      </c>
      <c r="R33" s="16">
        <v>100.0</v>
      </c>
      <c r="S33" s="18">
        <f t="shared" si="8"/>
        <v>0.7429305913</v>
      </c>
      <c r="T33" s="18">
        <f t="shared" si="9"/>
        <v>0.2570694087</v>
      </c>
      <c r="U33" s="18">
        <f t="shared" si="10"/>
        <v>-0.4858611825</v>
      </c>
      <c r="V33" s="19">
        <f t="shared" ref="V33:X33" si="41">L33/C33</f>
        <v>0.1400287977</v>
      </c>
      <c r="W33" s="19">
        <f t="shared" si="41"/>
        <v>0.1182060053</v>
      </c>
      <c r="X33" s="19">
        <f t="shared" si="41"/>
        <v>0.5306122449</v>
      </c>
    </row>
    <row r="34" ht="15.75" customHeight="1">
      <c r="A34" s="13" t="s">
        <v>29</v>
      </c>
      <c r="B34" s="13">
        <v>2017.0</v>
      </c>
      <c r="C34" s="14">
        <v>2959.0</v>
      </c>
      <c r="D34" s="14">
        <v>2804.0</v>
      </c>
      <c r="E34" s="14">
        <v>155.0</v>
      </c>
      <c r="F34" s="15">
        <f t="shared" si="2"/>
        <v>0.9476174383</v>
      </c>
      <c r="G34" s="15">
        <f t="shared" si="3"/>
        <v>0.05238256168</v>
      </c>
      <c r="H34" s="14">
        <v>1994.0</v>
      </c>
      <c r="I34" s="14">
        <v>937.0</v>
      </c>
      <c r="J34" s="15">
        <f t="shared" si="4"/>
        <v>0.6738763096</v>
      </c>
      <c r="K34" s="15">
        <f t="shared" si="5"/>
        <v>0.3166610341</v>
      </c>
      <c r="L34" s="16">
        <v>395.0</v>
      </c>
      <c r="M34" s="16">
        <v>313.0</v>
      </c>
      <c r="N34" s="16">
        <v>82.0</v>
      </c>
      <c r="O34" s="17">
        <f t="shared" si="6"/>
        <v>0.7924050633</v>
      </c>
      <c r="P34" s="17">
        <f t="shared" si="7"/>
        <v>0.2075949367</v>
      </c>
      <c r="Q34" s="16">
        <v>268.0</v>
      </c>
      <c r="R34" s="16">
        <v>127.0</v>
      </c>
      <c r="S34" s="18">
        <f t="shared" si="8"/>
        <v>0.6784810127</v>
      </c>
      <c r="T34" s="18">
        <f t="shared" si="9"/>
        <v>0.3215189873</v>
      </c>
      <c r="U34" s="18">
        <f t="shared" si="10"/>
        <v>-0.3569620253</v>
      </c>
      <c r="V34" s="19">
        <f t="shared" ref="V34:X34" si="42">L34/C34</f>
        <v>0.1334910443</v>
      </c>
      <c r="W34" s="19">
        <f t="shared" si="42"/>
        <v>0.1116262482</v>
      </c>
      <c r="X34" s="19">
        <f t="shared" si="42"/>
        <v>0.5290322581</v>
      </c>
    </row>
    <row r="35" ht="15.75" customHeight="1">
      <c r="A35" s="13" t="s">
        <v>29</v>
      </c>
      <c r="B35" s="13">
        <v>2018.0</v>
      </c>
      <c r="C35" s="14">
        <v>3213.0</v>
      </c>
      <c r="D35" s="14">
        <v>3040.0</v>
      </c>
      <c r="E35" s="14">
        <v>173.0</v>
      </c>
      <c r="F35" s="15">
        <f t="shared" si="2"/>
        <v>0.9461562403</v>
      </c>
      <c r="G35" s="15">
        <f t="shared" si="3"/>
        <v>0.05384375973</v>
      </c>
      <c r="H35" s="14">
        <v>2160.0</v>
      </c>
      <c r="I35" s="14">
        <v>1049.0</v>
      </c>
      <c r="J35" s="15">
        <f t="shared" si="4"/>
        <v>0.6722689076</v>
      </c>
      <c r="K35" s="15">
        <f t="shared" si="5"/>
        <v>0.32648615</v>
      </c>
      <c r="L35" s="16">
        <v>404.0</v>
      </c>
      <c r="M35" s="16">
        <v>319.0</v>
      </c>
      <c r="N35" s="16">
        <v>85.0</v>
      </c>
      <c r="O35" s="17">
        <f t="shared" si="6"/>
        <v>0.7896039604</v>
      </c>
      <c r="P35" s="17">
        <f t="shared" si="7"/>
        <v>0.2103960396</v>
      </c>
      <c r="Q35" s="16">
        <v>283.0</v>
      </c>
      <c r="R35" s="16">
        <v>121.0</v>
      </c>
      <c r="S35" s="18">
        <f t="shared" si="8"/>
        <v>0.7004950495</v>
      </c>
      <c r="T35" s="18">
        <f t="shared" si="9"/>
        <v>0.2995049505</v>
      </c>
      <c r="U35" s="18">
        <f t="shared" si="10"/>
        <v>-0.400990099</v>
      </c>
      <c r="V35" s="19">
        <f t="shared" ref="V35:X35" si="43">L35/C35</f>
        <v>0.1257391846</v>
      </c>
      <c r="W35" s="19">
        <f t="shared" si="43"/>
        <v>0.1049342105</v>
      </c>
      <c r="X35" s="19">
        <f t="shared" si="43"/>
        <v>0.4913294798</v>
      </c>
    </row>
    <row r="36" ht="15.75" customHeight="1">
      <c r="A36" s="13" t="s">
        <v>30</v>
      </c>
      <c r="B36" s="13">
        <v>2018.0</v>
      </c>
      <c r="C36" s="14">
        <v>473.0</v>
      </c>
      <c r="D36" s="14">
        <v>449.0</v>
      </c>
      <c r="E36" s="14">
        <v>24.0</v>
      </c>
      <c r="F36" s="15">
        <f t="shared" si="2"/>
        <v>0.9492600423</v>
      </c>
      <c r="G36" s="15">
        <f t="shared" si="3"/>
        <v>0.05073995772</v>
      </c>
      <c r="H36" s="14">
        <v>434.0</v>
      </c>
      <c r="I36" s="14">
        <v>39.0</v>
      </c>
      <c r="J36" s="15">
        <f t="shared" si="4"/>
        <v>0.9175475687</v>
      </c>
      <c r="K36" s="15">
        <f t="shared" si="5"/>
        <v>0.08245243129</v>
      </c>
      <c r="L36" s="20"/>
      <c r="M36" s="20"/>
      <c r="N36" s="20"/>
      <c r="O36" s="21"/>
      <c r="P36" s="21"/>
      <c r="Q36" s="20"/>
      <c r="R36" s="20"/>
      <c r="S36" s="21"/>
      <c r="T36" s="21"/>
      <c r="U36" s="21"/>
      <c r="V36" s="22"/>
      <c r="W36" s="22"/>
      <c r="X36" s="22"/>
    </row>
    <row r="37" ht="15.75" customHeight="1"/>
    <row r="38" ht="15.75" customHeight="1">
      <c r="A38" s="23" t="s">
        <v>31</v>
      </c>
      <c r="G38" s="23" t="s">
        <v>32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>
      <c r="A58" s="23" t="s">
        <v>33</v>
      </c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>
      <c r="A75" s="24" t="s">
        <v>34</v>
      </c>
      <c r="B75" s="6" t="s">
        <v>16</v>
      </c>
      <c r="C75" s="25" t="s">
        <v>17</v>
      </c>
      <c r="E75" s="24" t="s">
        <v>0</v>
      </c>
      <c r="F75" s="6" t="s">
        <v>16</v>
      </c>
      <c r="G75" s="25" t="s">
        <v>17</v>
      </c>
      <c r="H75" s="6"/>
      <c r="I75" s="24" t="s">
        <v>0</v>
      </c>
      <c r="J75" s="26" t="s">
        <v>16</v>
      </c>
      <c r="K75" s="7" t="s">
        <v>17</v>
      </c>
      <c r="L75" s="7"/>
      <c r="M75" s="27" t="s">
        <v>0</v>
      </c>
      <c r="N75" s="6" t="s">
        <v>16</v>
      </c>
      <c r="O75" s="7" t="s">
        <v>17</v>
      </c>
      <c r="Q75" s="27" t="s">
        <v>0</v>
      </c>
      <c r="R75" s="26" t="s">
        <v>16</v>
      </c>
      <c r="S75" s="25" t="s">
        <v>17</v>
      </c>
    </row>
    <row r="76" ht="15.75" customHeight="1">
      <c r="A76">
        <v>2006.0</v>
      </c>
      <c r="B76" s="13">
        <v>0.03857566765578635</v>
      </c>
      <c r="C76" s="13">
        <v>0.9614243323442137</v>
      </c>
      <c r="E76">
        <v>2015.0</v>
      </c>
      <c r="F76" s="13">
        <v>0.0</v>
      </c>
      <c r="G76" s="13">
        <v>1.0</v>
      </c>
      <c r="I76">
        <v>2012.0</v>
      </c>
      <c r="J76" s="13">
        <v>0.3333333333333333</v>
      </c>
      <c r="K76" s="13">
        <v>0.6666666666666666</v>
      </c>
      <c r="M76">
        <v>2015.0</v>
      </c>
      <c r="N76" s="13">
        <v>0.0</v>
      </c>
      <c r="O76" s="13">
        <v>1.0</v>
      </c>
      <c r="Q76">
        <v>2014.0</v>
      </c>
      <c r="R76" s="13">
        <v>0.24</v>
      </c>
      <c r="S76" s="13">
        <v>0.76</v>
      </c>
    </row>
    <row r="77" ht="15.75" customHeight="1">
      <c r="A77">
        <v>2007.0</v>
      </c>
      <c r="B77" s="13">
        <v>0.0562685093780849</v>
      </c>
      <c r="C77" s="13">
        <v>0.9378084896347483</v>
      </c>
      <c r="E77">
        <v>2016.0</v>
      </c>
      <c r="F77" s="13">
        <v>0.1590909090909091</v>
      </c>
      <c r="G77" s="13">
        <v>0.8409090909090909</v>
      </c>
      <c r="I77">
        <v>2013.0</v>
      </c>
      <c r="J77" s="13">
        <v>0.11375661375661375</v>
      </c>
      <c r="K77" s="13">
        <v>0.8862433862433863</v>
      </c>
      <c r="M77">
        <v>2016.0</v>
      </c>
      <c r="N77" s="13">
        <v>0.0</v>
      </c>
      <c r="O77" s="13">
        <v>1.0</v>
      </c>
      <c r="Q77">
        <v>2015.0</v>
      </c>
      <c r="R77" s="13">
        <v>0.5321637426900585</v>
      </c>
      <c r="S77" s="13">
        <v>0.4678362573099415</v>
      </c>
    </row>
    <row r="78" ht="15.75" customHeight="1">
      <c r="A78">
        <v>2008.0</v>
      </c>
      <c r="B78" s="13">
        <v>0.1374829001367989</v>
      </c>
      <c r="C78" s="13">
        <v>0.859781121751026</v>
      </c>
      <c r="E78">
        <v>2017.0</v>
      </c>
      <c r="F78" s="13">
        <v>0.6266666666666667</v>
      </c>
      <c r="G78" s="13">
        <v>0.37333333333333335</v>
      </c>
      <c r="I78">
        <v>2014.0</v>
      </c>
      <c r="J78" s="13">
        <v>0.15326633165829145</v>
      </c>
      <c r="K78" s="13">
        <v>0.8467336683417085</v>
      </c>
      <c r="M78">
        <v>2017.0</v>
      </c>
      <c r="N78" s="13">
        <v>0.0707070707070707</v>
      </c>
      <c r="O78" s="13">
        <v>0.9292929292929293</v>
      </c>
      <c r="Q78">
        <v>2016.0</v>
      </c>
      <c r="R78" s="13">
        <v>0.7429305912596401</v>
      </c>
      <c r="S78" s="13">
        <v>0.2570694087403599</v>
      </c>
    </row>
    <row r="79" ht="15.75" customHeight="1">
      <c r="A79">
        <v>2009.0</v>
      </c>
      <c r="B79" s="13">
        <v>0.2258254716981132</v>
      </c>
      <c r="C79" s="13">
        <v>0.7665094339622641</v>
      </c>
      <c r="E79">
        <v>2018.0</v>
      </c>
      <c r="F79" s="13">
        <v>0.7857142857142857</v>
      </c>
      <c r="G79" s="13">
        <v>0.21428571428571427</v>
      </c>
      <c r="I79">
        <v>2015.0</v>
      </c>
      <c r="J79" s="13">
        <v>0.21247113163972287</v>
      </c>
      <c r="K79" s="13">
        <v>0.7875288683602771</v>
      </c>
      <c r="M79">
        <v>2018.0</v>
      </c>
      <c r="N79" s="13">
        <v>0.21008403361344538</v>
      </c>
      <c r="O79" s="13">
        <v>0.7899159663865546</v>
      </c>
      <c r="Q79">
        <v>2017.0</v>
      </c>
      <c r="R79" s="13">
        <v>0.6784810126582278</v>
      </c>
      <c r="S79" s="13">
        <v>0.32151898734177214</v>
      </c>
    </row>
    <row r="80" ht="15.75" customHeight="1">
      <c r="A80">
        <v>2010.0</v>
      </c>
      <c r="B80" s="13">
        <v>0.26997635933806147</v>
      </c>
      <c r="C80" s="13">
        <v>0.7286052009456265</v>
      </c>
      <c r="I80">
        <v>2016.0</v>
      </c>
      <c r="J80" s="13">
        <v>0.5344827586206896</v>
      </c>
      <c r="K80" s="13">
        <v>0.46551724137931033</v>
      </c>
      <c r="Q80">
        <v>2018.0</v>
      </c>
      <c r="R80" s="13">
        <v>0.7004950495049505</v>
      </c>
      <c r="S80" s="13">
        <v>0.2995049504950495</v>
      </c>
    </row>
    <row r="81" ht="15.75" customHeight="1">
      <c r="A81">
        <v>2011.0</v>
      </c>
      <c r="B81" s="13">
        <v>0.2964</v>
      </c>
      <c r="C81" s="13">
        <v>0.6976</v>
      </c>
      <c r="I81">
        <v>2017.0</v>
      </c>
      <c r="J81" s="13">
        <v>0.21355498721227623</v>
      </c>
      <c r="K81" s="13">
        <v>0.7864450127877238</v>
      </c>
    </row>
    <row r="82" ht="15.75" customHeight="1">
      <c r="A82">
        <v>2012.0</v>
      </c>
      <c r="B82" s="13">
        <v>0.2943962115232833</v>
      </c>
      <c r="C82" s="13">
        <v>0.6902131018153118</v>
      </c>
      <c r="I82">
        <v>2018.0</v>
      </c>
      <c r="J82" s="13">
        <v>0.19383697813121273</v>
      </c>
      <c r="K82" s="13">
        <v>0.8061630218687873</v>
      </c>
    </row>
    <row r="83" ht="15.75" customHeight="1">
      <c r="A83">
        <v>2013.0</v>
      </c>
      <c r="B83" s="13">
        <v>0.3392226148409894</v>
      </c>
      <c r="C83" s="13">
        <v>0.6454652532391049</v>
      </c>
    </row>
    <row r="84" ht="15.75" customHeight="1">
      <c r="A84">
        <v>2014.0</v>
      </c>
      <c r="B84" s="13">
        <v>0.31457905544147846</v>
      </c>
      <c r="C84" s="13">
        <v>0.6689938398357289</v>
      </c>
    </row>
    <row r="85" ht="15.75" customHeight="1">
      <c r="A85">
        <v>2015.0</v>
      </c>
      <c r="B85" s="13">
        <v>0.3121895299961788</v>
      </c>
      <c r="C85" s="13">
        <v>0.6702330913259458</v>
      </c>
    </row>
    <row r="86" ht="15.75" customHeight="1">
      <c r="A86">
        <v>2016.0</v>
      </c>
      <c r="B86" s="13">
        <v>0.35541256623769873</v>
      </c>
      <c r="C86" s="13">
        <v>0.6366389099167298</v>
      </c>
    </row>
    <row r="87" ht="15.75" customHeight="1">
      <c r="A87">
        <v>2017.0</v>
      </c>
      <c r="B87" s="13">
        <v>0.35476956055734193</v>
      </c>
      <c r="C87" s="13">
        <v>0.6342443729903537</v>
      </c>
    </row>
    <row r="88" ht="15.75" customHeight="1">
      <c r="A88">
        <v>2018.0</v>
      </c>
      <c r="B88" s="13">
        <v>0.3132432977222334</v>
      </c>
      <c r="C88" s="13">
        <v>0.67728280588591</v>
      </c>
    </row>
    <row r="89" ht="15.75" customHeight="1"/>
    <row r="90" ht="15.75" customHeight="1"/>
    <row r="91" ht="15.75" customHeight="1">
      <c r="A91" s="28" t="s">
        <v>35</v>
      </c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>
      <c r="A107" s="24" t="s">
        <v>34</v>
      </c>
      <c r="B107" s="6" t="s">
        <v>36</v>
      </c>
      <c r="C107" s="7">
        <v>23737.0</v>
      </c>
      <c r="E107" s="27" t="s">
        <v>34</v>
      </c>
      <c r="F107" s="26" t="s">
        <v>36</v>
      </c>
      <c r="G107" s="25">
        <v>23737.0</v>
      </c>
      <c r="I107" s="27" t="s">
        <v>34</v>
      </c>
      <c r="J107" s="26" t="s">
        <v>36</v>
      </c>
      <c r="K107" s="25">
        <v>23737.0</v>
      </c>
      <c r="M107" s="24"/>
      <c r="N107" s="6"/>
      <c r="O107" s="7"/>
      <c r="Q107" s="24"/>
      <c r="R107" s="6"/>
      <c r="S107" s="7"/>
    </row>
    <row r="108" ht="15.75" customHeight="1">
      <c r="A108">
        <v>2006.0</v>
      </c>
      <c r="B108" s="23">
        <v>0.0</v>
      </c>
      <c r="C108" s="23">
        <v>0.0</v>
      </c>
      <c r="E108">
        <v>2012.0</v>
      </c>
      <c r="F108" s="29">
        <v>0.0</v>
      </c>
      <c r="G108" s="30">
        <v>0.0</v>
      </c>
      <c r="I108" s="13">
        <v>2014.0</v>
      </c>
      <c r="J108" s="30">
        <v>0.0</v>
      </c>
      <c r="K108" s="30">
        <v>0.0</v>
      </c>
    </row>
    <row r="109" ht="15.75" customHeight="1">
      <c r="A109">
        <v>2007.0</v>
      </c>
      <c r="B109" s="13">
        <f t="shared" ref="B109:B120" si="44">(C3-$C$2)/$C$2</f>
        <v>0.06725715398</v>
      </c>
      <c r="C109" s="13">
        <f t="shared" ref="C109:C120" si="45">(L3-$L$2)/$L$2</f>
        <v>2.005934718</v>
      </c>
      <c r="E109">
        <v>2013.0</v>
      </c>
      <c r="F109" s="31">
        <f t="shared" ref="F109:F114" si="46">(C20-$C$19)/$C$19</f>
        <v>0.13732155</v>
      </c>
      <c r="G109" s="13">
        <f t="shared" ref="G109:G114" si="47">(L20-$L$19)/$L$19</f>
        <v>10.45454545</v>
      </c>
      <c r="I109" s="13">
        <v>2015.0</v>
      </c>
      <c r="J109" s="13">
        <f t="shared" ref="J109:J112" si="48">(C32-$C$31)/$C$31</f>
        <v>0.07628524046</v>
      </c>
      <c r="K109" s="13">
        <f t="shared" ref="K109:K112" si="49">(L32-$L$31)/$L$31</f>
        <v>0.368</v>
      </c>
    </row>
    <row r="110" ht="15.75" customHeight="1">
      <c r="A110">
        <v>2008.0</v>
      </c>
      <c r="B110" s="13">
        <f t="shared" si="44"/>
        <v>0.1331029784</v>
      </c>
      <c r="C110" s="13">
        <f t="shared" si="45"/>
        <v>3.338278932</v>
      </c>
      <c r="E110">
        <v>2014.0</v>
      </c>
      <c r="F110" s="31">
        <f t="shared" si="46"/>
        <v>0.04860639021</v>
      </c>
      <c r="G110" s="13">
        <f t="shared" si="47"/>
        <v>11.06060606</v>
      </c>
      <c r="I110" s="13">
        <v>2016.0</v>
      </c>
      <c r="J110" s="13">
        <f t="shared" si="48"/>
        <v>0.1517412935</v>
      </c>
      <c r="K110" s="13">
        <f t="shared" si="49"/>
        <v>0.556</v>
      </c>
    </row>
    <row r="111" ht="15.75" customHeight="1">
      <c r="A111">
        <v>2009.0</v>
      </c>
      <c r="B111" s="13">
        <f t="shared" si="44"/>
        <v>0.1359743041</v>
      </c>
      <c r="C111" s="13">
        <f t="shared" si="45"/>
        <v>4.03264095</v>
      </c>
      <c r="E111">
        <v>2015.0</v>
      </c>
      <c r="F111" s="31">
        <f t="shared" si="46"/>
        <v>0.1305234534</v>
      </c>
      <c r="G111" s="13">
        <f t="shared" si="47"/>
        <v>12.12121212</v>
      </c>
      <c r="I111" s="13">
        <v>2017.0</v>
      </c>
      <c r="J111" s="13">
        <f t="shared" si="48"/>
        <v>0.2267827529</v>
      </c>
      <c r="K111" s="13">
        <f t="shared" si="49"/>
        <v>0.58</v>
      </c>
    </row>
    <row r="112" ht="15.75" customHeight="1">
      <c r="A112">
        <v>2010.0</v>
      </c>
      <c r="B112" s="13">
        <f t="shared" si="44"/>
        <v>0.277739926</v>
      </c>
      <c r="C112" s="13">
        <f t="shared" si="45"/>
        <v>5.275964392</v>
      </c>
      <c r="E112" s="13">
        <v>2016.0</v>
      </c>
      <c r="F112" s="31">
        <f t="shared" si="46"/>
        <v>0.2171991842</v>
      </c>
      <c r="G112" s="13">
        <f t="shared" si="47"/>
        <v>42.93939394</v>
      </c>
      <c r="I112" s="13">
        <v>2018.0</v>
      </c>
      <c r="J112" s="13">
        <f t="shared" si="48"/>
        <v>0.3320895522</v>
      </c>
      <c r="K112" s="13">
        <f t="shared" si="49"/>
        <v>0.616</v>
      </c>
    </row>
    <row r="113" ht="15.75" customHeight="1">
      <c r="A113">
        <v>2011.0</v>
      </c>
      <c r="B113" s="13">
        <f t="shared" si="44"/>
        <v>0.3204204789</v>
      </c>
      <c r="C113" s="13">
        <f t="shared" si="45"/>
        <v>6.418397626</v>
      </c>
      <c r="E113" s="13">
        <v>2017.0</v>
      </c>
      <c r="F113" s="31">
        <f t="shared" si="46"/>
        <v>0.3893609789</v>
      </c>
      <c r="G113" s="13">
        <f t="shared" si="47"/>
        <v>22.6969697</v>
      </c>
    </row>
    <row r="114" ht="15.75" customHeight="1">
      <c r="A114">
        <v>2012.0</v>
      </c>
      <c r="B114" s="13">
        <f t="shared" si="44"/>
        <v>0.3209558108</v>
      </c>
      <c r="C114" s="13">
        <f t="shared" si="45"/>
        <v>6.519287834</v>
      </c>
      <c r="E114" s="13">
        <v>2018.0</v>
      </c>
      <c r="F114" s="31">
        <f t="shared" si="46"/>
        <v>0.5251529572</v>
      </c>
      <c r="G114" s="13">
        <f t="shared" si="47"/>
        <v>29.48484848</v>
      </c>
    </row>
    <row r="115" ht="15.75" customHeight="1">
      <c r="A115">
        <v>2013.0</v>
      </c>
      <c r="B115" s="13">
        <f t="shared" si="44"/>
        <v>0.3692330154</v>
      </c>
      <c r="C115" s="13">
        <f t="shared" si="45"/>
        <v>6.557863501</v>
      </c>
    </row>
    <row r="116" ht="15.75" customHeight="1">
      <c r="A116">
        <v>2014.0</v>
      </c>
      <c r="B116" s="13">
        <f t="shared" si="44"/>
        <v>0.4831127117</v>
      </c>
      <c r="C116" s="13">
        <f t="shared" si="45"/>
        <v>6.225519288</v>
      </c>
    </row>
    <row r="117" ht="15.75" customHeight="1">
      <c r="A117">
        <v>2015.0</v>
      </c>
      <c r="B117" s="13">
        <f t="shared" si="44"/>
        <v>0.551391863</v>
      </c>
      <c r="C117" s="13">
        <f t="shared" si="45"/>
        <v>6.765578635</v>
      </c>
    </row>
    <row r="118" ht="15.75" customHeight="1">
      <c r="A118">
        <v>2016.0</v>
      </c>
      <c r="B118" s="13">
        <f t="shared" si="44"/>
        <v>0.644393615</v>
      </c>
      <c r="C118" s="13">
        <f t="shared" si="45"/>
        <v>6.839762611</v>
      </c>
    </row>
    <row r="119" ht="15.75" customHeight="1">
      <c r="A119">
        <v>2017.0</v>
      </c>
      <c r="B119" s="13">
        <f t="shared" si="44"/>
        <v>0.8320517812</v>
      </c>
      <c r="C119" s="13">
        <f t="shared" si="45"/>
        <v>10.07418398</v>
      </c>
    </row>
    <row r="120" ht="15.75" customHeight="1">
      <c r="A120">
        <v>2018.0</v>
      </c>
      <c r="B120" s="13">
        <f t="shared" si="44"/>
        <v>1.084339108</v>
      </c>
      <c r="C120" s="13">
        <f t="shared" si="45"/>
        <v>13.72106825</v>
      </c>
    </row>
    <row r="121" ht="15.75" customHeight="1"/>
    <row r="122" ht="15.75" customHeight="1">
      <c r="E122" s="30" t="s">
        <v>37</v>
      </c>
    </row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2020-06-01T20:58:09Z</dcterms:created>
</cp:coreProperties>
</file>