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 of Essex\7 - Research Methods and Professional Practice July 2025 B\Unit 12\Unit 9\"/>
    </mc:Choice>
  </mc:AlternateContent>
  <xr:revisionPtr revIDLastSave="0" documentId="13_ncr:1_{90FBE705-1D7C-4347-86D1-D3112C98F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ets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W10" i="1" l="1"/>
  <c r="W9" i="1"/>
  <c r="W8" i="1"/>
  <c r="W7" i="1"/>
  <c r="W6" i="1"/>
  <c r="W5" i="1"/>
  <c r="W4" i="1"/>
  <c r="T4" i="1" a="1"/>
  <c r="T7" i="1" s="1"/>
  <c r="Q9" i="1"/>
  <c r="Q8" i="1"/>
  <c r="Q7" i="1"/>
  <c r="Q5" i="1"/>
  <c r="F5" i="1"/>
  <c r="Q4" i="1"/>
  <c r="Q3" i="1"/>
  <c r="L11" i="1"/>
  <c r="L10" i="1"/>
  <c r="L9" i="1"/>
  <c r="L8" i="1"/>
  <c r="L7" i="1"/>
  <c r="L6" i="1"/>
  <c r="L5" i="1"/>
  <c r="L4" i="1"/>
  <c r="I11" i="1"/>
  <c r="I4" i="1" a="1"/>
  <c r="I7" i="1" s="1"/>
  <c r="F9" i="1"/>
  <c r="F8" i="1"/>
  <c r="F7" i="1"/>
  <c r="F3" i="1"/>
  <c r="F4" i="1"/>
  <c r="T10" i="1" l="1"/>
  <c r="T6" i="1"/>
  <c r="T9" i="1"/>
  <c r="T5" i="1"/>
  <c r="T8" i="1"/>
  <c r="T4" i="1"/>
  <c r="I10" i="1"/>
  <c r="I6" i="1"/>
  <c r="I9" i="1"/>
  <c r="I5" i="1"/>
  <c r="I8" i="1"/>
  <c r="I4" i="1"/>
  <c r="T11" i="1" l="1"/>
  <c r="W11" i="1" l="1"/>
</calcChain>
</file>

<file path=xl/sharedStrings.xml><?xml version="1.0" encoding="utf-8"?>
<sst xmlns="http://schemas.openxmlformats.org/spreadsheetml/2006/main" count="132" uniqueCount="19">
  <si>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</si>
  <si>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</si>
  <si>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</si>
  <si>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</si>
  <si>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</si>
  <si>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</si>
  <si>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</si>
  <si>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</si>
  <si>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</si>
  <si>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</si>
  <si>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</si>
  <si>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</si>
  <si>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</si>
  <si>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</si>
  <si>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</si>
  <si>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</si>
  <si>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</si>
  <si>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Total: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</si>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</sst>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/>
    <xf numFmtId="0" fontId="3" fillId="0" borderId="0" xfId="0" applyFont="1"/>
    <xf numFmtId="2" fontId="4" fillId="0" borderId="0" xfId="0" applyNumberFormat="1" applyFon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Diets!$K$4:$K$11</c:f>
              <c:numCache>
                <c:formatCode>General</c:formatCode>
                <c:ptCount val="8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0-4E2F-9F05-3957D6D25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65145376"/>
        <c:axId val="565147896"/>
      </c:barChart>
      <c:catAx>
        <c:axId val="56514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47896"/>
        <c:crosses val="autoZero"/>
        <c:auto val="1"/>
        <c:lblAlgn val="ctr"/>
        <c:lblOffset val="100"/>
        <c:noMultiLvlLbl val="0"/>
      </c:catAx>
      <c:valAx>
        <c:axId val="565147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4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GB"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Diets!$V$4:$V$10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Diets!$W$4:$W$10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6-4571-8600-A6EC90B85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28936552"/>
        <c:axId val="628936912"/>
      </c:barChart>
      <c:catAx>
        <c:axId val="628936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/>
                  <a:t>Weight Loss (kg)"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36912"/>
        <c:crosses val="autoZero"/>
        <c:auto val="1"/>
        <c:lblAlgn val="ctr"/>
        <c:lblOffset val="100"/>
        <c:noMultiLvlLbl val="0"/>
      </c:catAx>
      <c:valAx>
        <c:axId val="628936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/>
                  <a:t>Relative Frequency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3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12</xdr:row>
      <xdr:rowOff>9524</xdr:rowOff>
    </xdr:from>
    <xdr:to>
      <xdr:col>11</xdr:col>
      <xdr:colOff>0</xdr:colOff>
      <xdr:row>35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C8984-D22F-8B3B-417D-458FDB707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600074</xdr:colOff>
      <xdr:row>11</xdr:row>
      <xdr:rowOff>133350</xdr:rowOff>
    </xdr:from>
    <xdr:to>
      <xdr:col>23</xdr:col>
      <xdr:colOff>247649</xdr:colOff>
      <xdr:row>34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B26206-F977-758D-D3DC-A5D8E203E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workbookViewId="0">
      <selection activeCell="AA29" sqref="AA29"/>
    </sheetView>
  </sheetViews>
  <sheetFormatPr defaultRowHeight="12.75" x14ac:dyDescent="0.2"/>
  <cols>
    <col min="9" max="9" width="10.7109375" customWidth="1"/>
    <col min="12" max="12" width="10.7109375" customWidth="1"/>
    <col min="20" max="20" width="10.5703125" bestFit="1" customWidth="1"/>
  </cols>
  <sheetData>
    <row r="1" spans="1:23" x14ac:dyDescent="0.2">
      <c r="A1" s="1" t="s">
        <v>0</v>
      </c>
      <c r="B1" s="1" t="s">
        <v>1</v>
      </c>
    </row>
    <row r="2" spans="1:23" x14ac:dyDescent="0.2">
      <c r="A2" s="2" t="s">
        <v>2</v>
      </c>
      <c r="B2" s="3">
        <v>3.7090000000000001</v>
      </c>
      <c r="K2" s="4" t="s">
        <v>13</v>
      </c>
      <c r="L2" s="4" t="s">
        <v>15</v>
      </c>
      <c r="V2" s="4" t="s">
        <v>13</v>
      </c>
      <c r="W2" s="4" t="s">
        <v>15</v>
      </c>
    </row>
    <row r="3" spans="1:23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  <c r="O3" s="4" t="s">
        <v>18</v>
      </c>
      <c r="P3" s="4" t="s">
        <v>5</v>
      </c>
      <c r="Q3" s="5">
        <f>COUNT(B52:B101)</f>
        <v>50</v>
      </c>
      <c r="S3" s="4" t="s">
        <v>12</v>
      </c>
      <c r="T3" s="4" t="s">
        <v>16</v>
      </c>
      <c r="V3" s="4" t="s">
        <v>14</v>
      </c>
      <c r="W3" s="4" t="s">
        <v>16</v>
      </c>
    </row>
    <row r="4" spans="1:23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2">
        <f>I4/I11</f>
        <v>0.02</v>
      </c>
      <c r="P4" s="4" t="s">
        <v>6</v>
      </c>
      <c r="Q4" s="6">
        <f>AVERAGE(B52:B101)</f>
        <v>3.709960000000001</v>
      </c>
      <c r="S4" s="5">
        <v>0</v>
      </c>
      <c r="T4" s="5">
        <f t="array" ref="T4:T10">FREQUENCY(B52:B101,S4:S10)</f>
        <v>3</v>
      </c>
      <c r="V4" s="5">
        <v>-1</v>
      </c>
      <c r="W4" s="12">
        <f>T4/T11</f>
        <v>0.06</v>
      </c>
    </row>
    <row r="5" spans="1:23" x14ac:dyDescent="0.2">
      <c r="A5" s="2" t="s">
        <v>2</v>
      </c>
      <c r="B5" s="3">
        <v>8.9939999999999998</v>
      </c>
      <c r="E5" s="4" t="s">
        <v>7</v>
      </c>
      <c r="F5" s="6">
        <f>Q4</f>
        <v>3.709960000000001</v>
      </c>
      <c r="H5" s="5">
        <v>2</v>
      </c>
      <c r="I5" s="5">
        <v>3</v>
      </c>
      <c r="K5" s="5">
        <v>1</v>
      </c>
      <c r="L5" s="12">
        <f>I5/I11</f>
        <v>0.06</v>
      </c>
      <c r="P5" s="4" t="s">
        <v>7</v>
      </c>
      <c r="Q5" s="6">
        <f>STDEV(B52:B101)</f>
        <v>2.7690419986349206</v>
      </c>
      <c r="S5" s="5">
        <v>2</v>
      </c>
      <c r="T5" s="5">
        <v>10</v>
      </c>
      <c r="V5" s="5">
        <v>1</v>
      </c>
      <c r="W5" s="12">
        <f>T5/T11</f>
        <v>0.2</v>
      </c>
    </row>
    <row r="6" spans="1:23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2">
        <f>I6/I11</f>
        <v>0.2</v>
      </c>
      <c r="Q6" t="s">
        <v>11</v>
      </c>
      <c r="S6" s="5">
        <v>4</v>
      </c>
      <c r="T6" s="5">
        <v>15</v>
      </c>
      <c r="V6" s="5">
        <v>3</v>
      </c>
      <c r="W6" s="12">
        <f>T6/T11</f>
        <v>0.3</v>
      </c>
    </row>
    <row r="7" spans="1:23" x14ac:dyDescent="0.2">
      <c r="A7" s="2" t="s">
        <v>2</v>
      </c>
      <c r="B7" s="3">
        <v>6.4130000000000003</v>
      </c>
      <c r="E7" s="4" t="s">
        <v>9</v>
      </c>
      <c r="F7" s="10">
        <f>MIN(B2:B51)</f>
        <v>-1.7150000000000001</v>
      </c>
      <c r="H7" s="5">
        <v>6</v>
      </c>
      <c r="I7" s="5">
        <v>15</v>
      </c>
      <c r="K7" s="5">
        <v>5</v>
      </c>
      <c r="L7" s="12">
        <f>I7/I11</f>
        <v>0.3</v>
      </c>
      <c r="P7" s="4" t="s">
        <v>9</v>
      </c>
      <c r="Q7" s="10">
        <f>MIN(B52:B101)</f>
        <v>-4.1479999999999997</v>
      </c>
      <c r="S7" s="5">
        <v>6</v>
      </c>
      <c r="T7" s="5">
        <v>11</v>
      </c>
      <c r="V7" s="5">
        <v>5</v>
      </c>
      <c r="W7" s="12">
        <f>T7/T11</f>
        <v>0.22</v>
      </c>
    </row>
    <row r="8" spans="1:23" x14ac:dyDescent="0.2">
      <c r="A8" s="2" t="s">
        <v>2</v>
      </c>
      <c r="B8" s="3">
        <v>5.8769999999999998</v>
      </c>
      <c r="E8" s="4" t="s">
        <v>10</v>
      </c>
      <c r="F8" s="10">
        <f>MAX(B2:B51)</f>
        <v>10.061999999999999</v>
      </c>
      <c r="H8" s="5">
        <v>8</v>
      </c>
      <c r="I8" s="5">
        <v>15</v>
      </c>
      <c r="K8" s="5">
        <v>7</v>
      </c>
      <c r="L8" s="12">
        <f>I8/I11</f>
        <v>0.3</v>
      </c>
      <c r="P8" s="4" t="s">
        <v>10</v>
      </c>
      <c r="Q8" s="10">
        <f>MAX(B52:B101)</f>
        <v>10.539</v>
      </c>
      <c r="S8" s="5">
        <v>8</v>
      </c>
      <c r="T8" s="5">
        <v>8</v>
      </c>
      <c r="V8" s="5">
        <v>7</v>
      </c>
      <c r="W8" s="12">
        <f>T8/T11</f>
        <v>0.16</v>
      </c>
    </row>
    <row r="9" spans="1:23" x14ac:dyDescent="0.2">
      <c r="A9" s="2" t="s">
        <v>2</v>
      </c>
      <c r="B9" s="3">
        <v>2.5720000000000001</v>
      </c>
      <c r="E9" s="4" t="s">
        <v>8</v>
      </c>
      <c r="F9" s="10">
        <f>F8-F7</f>
        <v>11.776999999999999</v>
      </c>
      <c r="H9" s="5">
        <v>10</v>
      </c>
      <c r="I9" s="5">
        <v>5</v>
      </c>
      <c r="K9" s="5">
        <v>9</v>
      </c>
      <c r="L9" s="12">
        <f>I9/I11</f>
        <v>0.1</v>
      </c>
      <c r="P9" s="4" t="s">
        <v>8</v>
      </c>
      <c r="Q9" s="10">
        <f>Q8-Q7</f>
        <v>14.686999999999999</v>
      </c>
      <c r="S9" s="5">
        <v>10</v>
      </c>
      <c r="T9" s="5">
        <v>2</v>
      </c>
      <c r="V9" s="5">
        <v>9</v>
      </c>
      <c r="W9" s="12">
        <f>T9/T11</f>
        <v>0.04</v>
      </c>
    </row>
    <row r="10" spans="1:23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2">
        <f>I10/I11</f>
        <v>0.02</v>
      </c>
      <c r="S10" s="5">
        <v>12</v>
      </c>
      <c r="T10" s="5">
        <v>1</v>
      </c>
      <c r="V10" s="5">
        <v>11</v>
      </c>
      <c r="W10" s="12">
        <f>T10/T11</f>
        <v>0.02</v>
      </c>
    </row>
    <row r="11" spans="1:23" x14ac:dyDescent="0.2">
      <c r="A11" s="2" t="s">
        <v>2</v>
      </c>
      <c r="B11" s="3">
        <v>6.8810000000000002</v>
      </c>
      <c r="H11" s="11" t="s">
        <v>17</v>
      </c>
      <c r="I11" s="5">
        <f>SUM(I4:I10)</f>
        <v>50</v>
      </c>
      <c r="L11" s="13">
        <f>SUM(L4:L10)</f>
        <v>1</v>
      </c>
      <c r="S11" s="11" t="s">
        <v>17</v>
      </c>
      <c r="T11" s="5">
        <f>SUM(T4:T10)</f>
        <v>50</v>
      </c>
      <c r="W11" s="13">
        <f>SUM(W4:W10)</f>
        <v>1</v>
      </c>
    </row>
    <row r="12" spans="1:23" x14ac:dyDescent="0.2">
      <c r="A12" s="2" t="s">
        <v>2</v>
      </c>
      <c r="B12" s="3">
        <v>7.2649999999999997</v>
      </c>
    </row>
    <row r="13" spans="1:23" x14ac:dyDescent="0.2">
      <c r="A13" s="2" t="s">
        <v>2</v>
      </c>
      <c r="B13" s="3">
        <v>3.4769999999999999</v>
      </c>
    </row>
    <row r="14" spans="1:23" x14ac:dyDescent="0.2">
      <c r="A14" s="2" t="s">
        <v>2</v>
      </c>
      <c r="B14" s="3">
        <v>3.7549999999999999</v>
      </c>
    </row>
    <row r="15" spans="1:23" x14ac:dyDescent="0.2">
      <c r="A15" s="2" t="s">
        <v>2</v>
      </c>
      <c r="B15" s="3">
        <v>8.76</v>
      </c>
    </row>
    <row r="16" spans="1:23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Lucas Bennion</cp:lastModifiedBy>
  <dcterms:created xsi:type="dcterms:W3CDTF">2006-09-15T14:24:12Z</dcterms:created>
  <dcterms:modified xsi:type="dcterms:W3CDTF">2025-10-20T17:07:58Z</dcterms:modified>
</cp:coreProperties>
</file>