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2567_Civil/Planejamento/Base de dados BI/"/>
    </mc:Choice>
  </mc:AlternateContent>
  <xr:revisionPtr revIDLastSave="297" documentId="13_ncr:1_{E173ECCD-7D9B-4439-922A-1ECB0E7CB6D2}" xr6:coauthVersionLast="47" xr6:coauthVersionMax="47" xr10:uidLastSave="{9D4A6DDA-FE19-4E4D-B9A3-D36E79ECD5BE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SEM15'!$A$4:$AQ$74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4" i="35" l="1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<sst xmlns="http://schemas.openxmlformats.org/spreadsheetml/2006/main" count="4415" uniqueCount="580">
  <si>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</si>
  <si>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</si>
  <si>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</si>
  <si>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</si>
  <si>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</si>
  <si>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</si>
  <si>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</si>
  <si>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</si>
  <si>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</si>
  <si>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</si>
  <si>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</si>
  <si>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</si>
  <si>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</si>
  <si>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</si>
  <si>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</si>
  <si>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</si>
  <si>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</si>
  <si>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</si>
  <si>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</si>
  <si>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</si>
  <si>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</si>
  <si>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</si>
  <si>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</si>
  <si>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</si>
  <si>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</si>
  <si>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</si>
  <si>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</si>
  <si>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</si>
  <si>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</si>
  <si>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</si>
  <si>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</si>
  <si>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</si>
  <si>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</si>
  <si>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</si>
  <si>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</si>
  <si>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</si>
  <si>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</si>
  <si>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</si>
  <si>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</si>
  <si>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</si>
  <si>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</si>
  <si>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</si>
  <si>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</si>
  <si>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</si>
  <si>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</si>
  <si>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</si>
  <si>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</si>
  <si>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</si>
  <si>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</si>
  <si>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</si>
  <si>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</si>
  <si>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</si>
  <si>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</si>
  <si>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</si>
  <si>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</si>
  <si>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</si>
  <si>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</si>
  <si>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</si>
  <si>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</si>
  <si>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</si>
  <si>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</si>
  <si>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</si>
  <si>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</si>
  <si>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</si>
  <si>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</si>
  <si>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</si>
  <si>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</si>
  <si>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</si>
  <si>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</si>
  <si>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</si>
  <si>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</si>
  <si>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</si>
  <si>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</si>
  <si>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</si>
  <si>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</si>
  <si>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</si>
  <si>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</si>
  <si>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</si>
  <si>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</si>
  <si>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</si>
  <si>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</si>
  <si>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</si>
  <si>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</si>
  <si>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</si>
  <si>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</si>
  <si>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</si>
  <si>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</si>
  <si>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</si>
  <si>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</si>
  <si>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</si>
  <si>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</si>
  <si>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</si>
  <si>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</si>
  <si>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</si>
  <si>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</si>
  <si>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</si>
  <si>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</si>
  <si>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</si>
  <si>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</si>
  <si>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</si>
  <si>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</si>
  <si>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</si>
  <si>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</si>
  <si>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</si>
  <si>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</si>
  <si>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</si>
  <si>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</si>
  <si>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</si>
  <si>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</si>
  <si>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</si>
  <si>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</si>
  <si>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</si>
  <si>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</si>
  <si>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</si>
  <si>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</si>
  <si>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</si>
  <si>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</si>
  <si>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</si>
  <si>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</si>
  <si>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</si>
  <si>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</si>
  <si>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</si>
  <si>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</si>
  <si>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</si>
  <si>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</si>
  <si>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</si>
  <si>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</si>
  <si>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</si>
  <si>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</si>
  <si>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</si>
  <si>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</si>
  <si>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</si>
  <si>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</si>
  <si>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</si>
  <si>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</si>
  <si>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</si>
  <si>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</si>
  <si>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</si>
  <si>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</si>
  <si>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</si>
  <si>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</si>
  <si>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</si>
  <si>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</si>
  <si>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</si>
  <si>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</si>
  <si>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</si>
  <si>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</si>
  <si>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</si>
  <si>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</si>
  <si>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</si>
  <si>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</si>
  <si>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</si>
  <si>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</si>
  <si>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</si>
  <si>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</si>
  <si>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</si>
  <si>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</si>
  <si>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</si>
  <si>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</si>
  <si>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</si>
  <si>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</si>
  <si>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</si>
  <si>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</si>
  <si>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</si>
  <si>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</si>
  <si>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</si>
  <si>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</si>
  <si>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</si>
  <si>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</si>
  <si>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</si>
  <si>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</si>
  <si>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</si>
  <si>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</si>
  <si>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</si>
  <si>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</si>
  <si>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</si>
  <si>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</si>
  <si>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</si>
  <si>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</si>
  <si>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</si>
  <si>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</si>
  <si>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</si>
  <si>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</si>
  <si>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</si>
  <si>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</si>
  <si>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</si>
  <si>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</si>
  <si>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</si>
  <si>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</si>
  <si>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</si>
  <si>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</si>
  <si>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</si>
  <si>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</si>
  <si>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</si>
  <si>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</si>
  <si>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</si>
  <si>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</si>
  <si>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</si>
  <si>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</si>
  <si>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</si>
  <si>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</si>
  <si>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</si>
  <si>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</si>
  <si>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</si>
  <si>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</si>
  <si>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</si>
  <si>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</si>
  <si>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</si>
  <si>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</si>
  <si>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</si>
  <si>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</si>
  <si>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</si>
  <si>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</si>
  <si>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</si>
  <si>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</si>
  <si>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</si>
  <si>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</si>
  <si>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</si>
  <si>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</si>
  <si>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</si>
  <si>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</si>
  <si>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</si>
  <si>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</si>
  <si>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</si>
  <si>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</si>
  <si>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</si>
  <si>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</si>
  <si>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</si>
  <si>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</si>
  <si>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</si>
  <si>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</si>
  <si>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</si>
  <si>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</si>
  <si>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</si>
  <si>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</si>
  <si>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</si>
  <si>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</si>
  <si>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</si>
  <si>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</si>
  <si>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</si>
  <si>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</si>
  <si>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</si>
  <si>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</si>
  <si>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</si>
  <si>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</si>
  <si>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</si>
  <si>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</si>
  <si>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</si>
  <si>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</si>
  <si>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</si>
  <si>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</si>
  <si>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</si>
  <si>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</si>
  <si>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</si>
  <si>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</si>
  <si>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</si>
  <si>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</si>
  <si>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</si>
  <si>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</si>
  <si>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</si>
  <si>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</si>
  <si>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</si>
  <si>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</si>
  <si>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</si>
  <si>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</si>
  <si>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</si>
  <si>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</si>
  <si>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</si>
  <si>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</si>
  <si>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</si>
  <si>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</si>
  <si>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</si>
  <si>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</si>
  <si>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</si>
  <si>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</si>
  <si>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</si>
  <si>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</si>
  <si>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</si>
  <si>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</si>
  <si>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</si>
  <si>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</si>
  <si>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</si>
  <si>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</si>
  <si>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</si>
  <si>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</si>
  <si>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</si>
  <si>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</si>
  <si>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</si>
  <si>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</si>
  <si>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</si>
  <si>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</si>
  <si>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</si>
  <si>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</si>
  <si>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</si>
  <si>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</si>
  <si>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</si>
  <si>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</si>
  <si>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</si>
  <si>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</si>
  <si>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</si>
  <si>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</si>
  <si>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</si>
  <si>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</si>
  <si>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</si>
  <si>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</si>
  <si>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</si>
  <si>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</si>
  <si>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</si>
  <si>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</si>
  <si>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</si>
  <si>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</si>
  <si>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</si>
  <si>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</si>
  <si>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</si>
  <si>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</si>
  <si>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</si>
  <si>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</si>
  <si>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</si>
  <si>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</si>
  <si>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</si>
  <si>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</si>
  <si>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</si>
  <si>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</si>
  <si>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</si>
  <si>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</si>
  <si>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</si>
  <si>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</si>
  <si>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</si>
  <si>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</si>
  <si>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</si>
  <si>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</si>
  <si>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</si>
  <si>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</si>
  <si>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</si>
  <si>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</si>
  <si>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</si>
  <si>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</si>
  <si>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</si>
  <si>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</si>
  <si>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</si>
  <si>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</si>
  <si>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</si>
  <si>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</si>
  <si>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</si>
  <si>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</si>
  <si>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</si>
  <si>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</si>
  <si>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</si>
  <si>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</si>
  <si>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</si>
  <si>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</si>
  <si>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</si>
  <si>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</si>
  <si>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</si>
  <si>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</si>
  <si>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</si>
  <si>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</si>
  <si>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</si>
  <si>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</si>
  <si>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</si>
  <si>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</si>
  <si>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</si>
  <si>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</si>
  <si>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</si>
  <si>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</si>
  <si>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</si>
  <si>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</si>
  <si>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</si>
  <si>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</si>
  <si>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</si>
  <si>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</si>
  <si>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</si>
  <si>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</si>
  <si>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</si>
  <si>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</si>
  <si>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</si>
  <si>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</si>
  <si>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</si>
  <si>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</si>
  <si>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</si>
  <si>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</si>
  <si>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</si>
  <si>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</si>
  <si>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</si>
  <si>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</si>
  <si>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</si>
  <si>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</si>
  <si>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</si>
  <si>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</si>
  <si>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</si>
  <si>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</si>
  <si>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</si>
  <si>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</si>
  <si>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</si>
  <si>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</si>
  <si>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</si>
  <si>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</si>
  <si>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</si>
  <si>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</si>
  <si>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</si>
  <si>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</si>
  <si>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</si>
  <si>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</si>
  <si>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</si>
  <si>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</si>
  <si>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</si>
  <si>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</si>
  <si>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</si>
  <si>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</si>
  <si>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</si>
  <si>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</si>
  <si>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</si>
  <si>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</si>
  <si>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1.2</t>
  </si>
  <si>
    <t>1.2.1</t>
  </si>
  <si>
    <t>1.2.2</t>
  </si>
  <si>
    <t>1.2.3</t>
  </si>
  <si>
    <t>1.3</t>
  </si>
  <si>
    <t>1.4</t>
  </si>
  <si>
    <t>Pedro</t>
  </si>
  <si>
    <t>Paulo</t>
  </si>
  <si>
    <t>Civil</t>
  </si>
  <si>
    <t>Externo</t>
  </si>
  <si>
    <t>Em redefinição</t>
  </si>
  <si>
    <t>Prédio das caldeiras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</si>
  <si>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</si>
  <si>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</si>
  <si>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</si>
  <si>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</si>
  <si>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</si>
  <si>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</si>
  <si>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</si>
  <si>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</si>
  <si>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</si>
  <si>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</si>
  <si>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</si>
  <si>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</si>
  <si>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Local</t>
  </si>
  <si>
    <t>Encarregado</t>
  </si>
  <si>
    <t>Flávio Rodrigues</t>
  </si>
  <si>
    <t>CIV</t>
  </si>
  <si>
    <t>Sistema</t>
  </si>
  <si>
    <t>Adm</t>
  </si>
  <si>
    <t>Noturno</t>
  </si>
  <si>
    <t>Kg</t>
  </si>
  <si>
    <t>SEM28</t>
  </si>
  <si>
    <t>vb</t>
  </si>
  <si>
    <t>Quantidade realizada</t>
  </si>
  <si>
    <t>Quantidade programada W+1</t>
  </si>
  <si>
    <t>Quantidade Total Real</t>
  </si>
  <si>
    <t>Quantidade programada</t>
  </si>
  <si>
    <t>UND</t>
  </si>
  <si>
    <t>SEM 37</t>
  </si>
  <si>
    <t>Recuperação de caixa de passagem na área do tanque condensado</t>
  </si>
  <si>
    <t xml:space="preserve">   Demolição de piso existente</t>
  </si>
  <si>
    <t xml:space="preserve">   Escavação e remoção de resíduos de demolição</t>
  </si>
  <si>
    <t xml:space="preserve">   Compactação de solo</t>
  </si>
  <si>
    <t xml:space="preserve">   Alvenaria de concreto</t>
  </si>
  <si>
    <t xml:space="preserve">   Reboco</t>
  </si>
  <si>
    <t xml:space="preserve">   Reaterro</t>
  </si>
  <si>
    <t xml:space="preserve">   Recuperação da sarjeta e calçada</t>
  </si>
  <si>
    <t>Impermeabilização mecânica da laje de cobertura do prédio D/E</t>
  </si>
  <si>
    <t xml:space="preserve">   Aplicação de manta asfáltica</t>
  </si>
  <si>
    <t xml:space="preserve">   Aplicação de proteção mecânica</t>
  </si>
  <si>
    <t xml:space="preserve">   Pintura do piso</t>
  </si>
  <si>
    <t>Montagem da plataforma 9000</t>
  </si>
  <si>
    <t>Sistema de drenagem da cobertura - prédio E</t>
  </si>
  <si>
    <t xml:space="preserve">   Instalação das tubulações de 100mm</t>
  </si>
  <si>
    <t xml:space="preserve">   Execução das caixas de drenagem</t>
  </si>
  <si>
    <t>Execução de canaletas de drenagem</t>
  </si>
  <si>
    <t xml:space="preserve">   Construção da canaleta de Interligação entre o prédio da caldeira </t>
  </si>
  <si>
    <t xml:space="preserve">      Escavação </t>
  </si>
  <si>
    <t xml:space="preserve">      Montagem de armação</t>
  </si>
  <si>
    <t xml:space="preserve">      Montagem de forma</t>
  </si>
  <si>
    <t xml:space="preserve">      Concretagem</t>
  </si>
  <si>
    <t>Polimento do piso EL 9,78</t>
  </si>
  <si>
    <t>Piso em concreto armado dos flash tanks</t>
  </si>
  <si>
    <t xml:space="preserve">   Desmontagem da estrutura provisória</t>
  </si>
  <si>
    <t xml:space="preserve">   Escavação</t>
  </si>
  <si>
    <t xml:space="preserve">   Montagem de forma</t>
  </si>
  <si>
    <t xml:space="preserve">   Concreto magro</t>
  </si>
  <si>
    <t xml:space="preserve">   Montagem de armação</t>
  </si>
  <si>
    <t xml:space="preserve">   Concretagem do piso</t>
  </si>
  <si>
    <t xml:space="preserve">   Montagem de chumbadores</t>
  </si>
  <si>
    <t xml:space="preserve">   Concretagem das bases dos flash tank's</t>
  </si>
  <si>
    <t xml:space="preserve">   Concretagem das bases das bombas</t>
  </si>
  <si>
    <t xml:space="preserve">   Prolongamento da canaleta - Prédio E</t>
  </si>
  <si>
    <t xml:space="preserve">      Escavação</t>
  </si>
  <si>
    <t>Piso externo - frente do prédio D&amp;E</t>
  </si>
  <si>
    <t xml:space="preserve">   Concretagem</t>
  </si>
  <si>
    <t>Piso externo - lateral do prédio D&amp;E</t>
  </si>
  <si>
    <t>Base do trafo</t>
  </si>
  <si>
    <t xml:space="preserve">   Aplicação de contrapiso na bacia de contenção do trafo</t>
  </si>
  <si>
    <t xml:space="preserve">   Aplicação de brita para drenagem de água e óleo</t>
  </si>
  <si>
    <t>Instalação da estrutura de cobertura das bombas de recirculação</t>
  </si>
  <si>
    <t xml:space="preserve">   Montagem das linhas de succção - Prédio E</t>
  </si>
  <si>
    <t xml:space="preserve">   Montagem de andaime</t>
  </si>
  <si>
    <t xml:space="preserve">   Montagem da mão francesa e terças</t>
  </si>
  <si>
    <t xml:space="preserve">   Montagem de tirantes e telhas</t>
  </si>
  <si>
    <t>Pintura</t>
  </si>
  <si>
    <t xml:space="preserve">   Montagem das linhas das caldeiras</t>
  </si>
  <si>
    <t xml:space="preserve">   Pintura de piso do prédio D/E</t>
  </si>
  <si>
    <t xml:space="preserve">   Pintura em alvenaria/concreto do prédio D/E</t>
  </si>
  <si>
    <t>Montagem das venezianas - prédio D&amp;E</t>
  </si>
  <si>
    <t xml:space="preserve">   Aquisição</t>
  </si>
  <si>
    <t xml:space="preserve">   Lado Sul - ref. Rua N33</t>
  </si>
  <si>
    <t xml:space="preserve">      Montagem de andaime</t>
  </si>
  <si>
    <t xml:space="preserve">      Instalação da veneziana</t>
  </si>
  <si>
    <t xml:space="preserve">   Lado Norte - ref. Sub estação</t>
  </si>
  <si>
    <t>Eládio</t>
  </si>
  <si>
    <t>Sub Estação</t>
  </si>
  <si>
    <t>Flash Tanque</t>
  </si>
  <si>
    <t>Drenagem</t>
  </si>
  <si>
    <t>Acabamento</t>
  </si>
  <si>
    <t>Impermeabilização</t>
  </si>
  <si>
    <t>1.1.2</t>
  </si>
  <si>
    <t>1.1.3</t>
  </si>
  <si>
    <t>1.1.4</t>
  </si>
  <si>
    <t>1.1.5</t>
  </si>
  <si>
    <t>1.1.6</t>
  </si>
  <si>
    <t>1.1.7</t>
  </si>
  <si>
    <t>1.4.1</t>
  </si>
  <si>
    <t>1.5</t>
  </si>
  <si>
    <t>1.5.1</t>
  </si>
  <si>
    <t>1.5.1.1</t>
  </si>
  <si>
    <t>1.5.1.2</t>
  </si>
  <si>
    <t>1.5.1.3</t>
  </si>
  <si>
    <t>1.5.1.4</t>
  </si>
  <si>
    <t>1.6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</si>
  <si>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</si>
  <si>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</si>
  <si>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</si>
  <si>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</si>
  <si>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</si>
  <si>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</si>
  <si>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</si>
  <si>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</si>
  <si>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</si>
  <si>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</si>
  <si>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</si>
  <si>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1.7.10.1</t>
  </si>
  <si>
    <t>1.7.10.2</t>
  </si>
  <si>
    <t>1.7.10.3</t>
  </si>
  <si>
    <t>1.7.10.4</t>
  </si>
  <si>
    <t>1.8</t>
  </si>
  <si>
    <t>1.8.1</t>
  </si>
  <si>
    <t>1.8.2</t>
  </si>
  <si>
    <t>1.8.3</t>
  </si>
  <si>
    <t>1.8.4</t>
  </si>
  <si>
    <t>1.8.5</t>
  </si>
  <si>
    <t>1.9</t>
  </si>
  <si>
    <t>1.9.1</t>
  </si>
  <si>
    <t>1.9.2</t>
  </si>
  <si>
    <t>1.9.3</t>
  </si>
  <si>
    <t>1.9.4</t>
  </si>
  <si>
    <t>1.9.5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</si>
  <si>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</si>
  <si>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</si>
  <si>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</si>
  <si>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</si>
  <si>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</si>
  <si>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</si>
  <si>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</si>
  <si>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</si>
  <si>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1.12</t>
  </si>
  <si>
    <t>1.12.1</t>
  </si>
  <si>
    <t>1.12.2</t>
  </si>
  <si>
    <t>1.12.3</t>
  </si>
  <si>
    <t>1.13</t>
  </si>
  <si>
    <t>1.13.1</t>
  </si>
  <si>
    <t>1.13.2</t>
  </si>
  <si>
    <t>1.13.2.1</t>
  </si>
  <si>
    <t>1.13.2.2</t>
  </si>
  <si>
    <t>1.13.3</t>
  </si>
  <si>
    <t>1.13.3.1</t>
  </si>
  <si>
    <t>1.13.3.2</t>
  </si>
  <si>
    <t>Recuperação de caixa de passagem</t>
  </si>
  <si>
    <t>Tanque de condensado</t>
  </si>
  <si>
    <t>SEM 38</t>
  </si>
  <si>
    <t>Programação Semanal Montisol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</si>
</sst>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2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24" fillId="2" borderId="1" xfId="0" applyNumberFormat="1" applyFont="1" applyFill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74" dT="2024-06-21T17:24:22.10" personId="{F9DFC33E-3AEB-4EF0-9558-B2BEBB8A8E61}" id="{7DBEA2C1-95CC-48FE-8E58-E0AE5CCE667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74"/>
  <sheetViews>
    <sheetView showGridLines="0" tabSelected="1" view="pageBreakPreview" topLeftCell="I1" zoomScale="55" zoomScaleNormal="10" zoomScaleSheetLayoutView="55" workbookViewId="0">
      <selection activeCell="AH81" sqref="AH81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5" customWidth="1"/>
    <col min="5" max="5" width="60.33203125" style="115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21875" style="87" hidden="1" customWidth="1" outlineLevel="1"/>
    <col min="18" max="18" width="23.21875" style="87" hidden="1" customWidth="1" outlineLevel="1"/>
    <col min="19" max="21" width="23.21875" style="122" hidden="1" customWidth="1" outlineLevel="1"/>
    <col min="22" max="22" width="16.21875" style="87" bestFit="1" customWidth="1" collapsed="1"/>
    <col min="23" max="27" width="16.21875" style="126" bestFit="1" customWidth="1"/>
    <col min="28" max="28" width="16.21875" style="87" bestFit="1" customWidth="1"/>
    <col min="29" max="29" width="17.77734375" style="87" customWidth="1"/>
    <col min="30" max="32" width="17.77734375" style="126" customWidth="1"/>
    <col min="33" max="33" width="18.33203125" style="126" customWidth="1"/>
    <col min="34" max="34" width="17.77734375" style="126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44" t="s">
        <v>579</v>
      </c>
      <c r="D1" s="145"/>
      <c r="E1" s="145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6"/>
      <c r="U1" s="146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7"/>
    </row>
    <row r="2" spans="1:49" ht="37.35" customHeight="1" x14ac:dyDescent="0.3">
      <c r="C2" s="88"/>
      <c r="D2" s="113"/>
      <c r="E2" s="113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8"/>
      <c r="T2" s="118"/>
      <c r="U2" s="118"/>
      <c r="V2" s="141" t="s">
        <v>452</v>
      </c>
      <c r="W2" s="142"/>
      <c r="X2" s="142"/>
      <c r="Y2" s="142"/>
      <c r="Z2" s="142"/>
      <c r="AA2" s="142"/>
      <c r="AB2" s="143"/>
      <c r="AC2" s="141" t="s">
        <v>578</v>
      </c>
      <c r="AD2" s="142"/>
      <c r="AE2" s="142"/>
      <c r="AF2" s="142"/>
      <c r="AG2" s="142"/>
      <c r="AH2" s="142"/>
      <c r="AI2" s="143"/>
      <c r="AJ2" s="141" t="s">
        <v>445</v>
      </c>
      <c r="AK2" s="142"/>
      <c r="AL2" s="142"/>
      <c r="AM2" s="142"/>
      <c r="AN2" s="142"/>
      <c r="AO2" s="142"/>
      <c r="AP2" s="143"/>
      <c r="AQ2" s="141" t="s">
        <v>445</v>
      </c>
      <c r="AR2" s="142"/>
      <c r="AS2" s="142"/>
      <c r="AT2" s="142"/>
      <c r="AU2" s="142"/>
      <c r="AV2" s="142"/>
      <c r="AW2" s="143"/>
    </row>
    <row r="3" spans="1:49" x14ac:dyDescent="0.3">
      <c r="C3" s="88"/>
      <c r="D3" s="113"/>
      <c r="E3" s="113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9"/>
      <c r="T3" s="119"/>
      <c r="U3" s="119"/>
      <c r="V3" s="109" t="s">
        <v>59</v>
      </c>
      <c r="W3" s="109" t="s">
        <v>60</v>
      </c>
      <c r="X3" s="109" t="s">
        <v>61</v>
      </c>
      <c r="Y3" s="109" t="s">
        <v>62</v>
      </c>
      <c r="Z3" s="109" t="s">
        <v>63</v>
      </c>
      <c r="AA3" s="109" t="s">
        <v>64</v>
      </c>
      <c r="AB3" s="109" t="s">
        <v>65</v>
      </c>
      <c r="AC3" s="109" t="s">
        <v>59</v>
      </c>
      <c r="AD3" s="109" t="s">
        <v>60</v>
      </c>
      <c r="AE3" s="109" t="s">
        <v>61</v>
      </c>
      <c r="AF3" s="109" t="s">
        <v>62</v>
      </c>
      <c r="AG3" s="109" t="s">
        <v>63</v>
      </c>
      <c r="AH3" s="109" t="s">
        <v>64</v>
      </c>
      <c r="AI3" s="109" t="s">
        <v>65</v>
      </c>
      <c r="AJ3" s="109" t="s">
        <v>59</v>
      </c>
      <c r="AK3" s="109" t="s">
        <v>60</v>
      </c>
      <c r="AL3" s="109" t="s">
        <v>61</v>
      </c>
      <c r="AM3" s="109" t="s">
        <v>62</v>
      </c>
      <c r="AN3" s="109" t="s">
        <v>63</v>
      </c>
      <c r="AO3" s="109" t="s">
        <v>64</v>
      </c>
      <c r="AP3" s="109" t="s">
        <v>65</v>
      </c>
      <c r="AQ3" s="109" t="s">
        <v>59</v>
      </c>
      <c r="AR3" s="109" t="s">
        <v>60</v>
      </c>
      <c r="AS3" s="109" t="s">
        <v>61</v>
      </c>
      <c r="AT3" s="109" t="s">
        <v>62</v>
      </c>
      <c r="AU3" s="109" t="s">
        <v>63</v>
      </c>
      <c r="AV3" s="109" t="s">
        <v>64</v>
      </c>
      <c r="AW3" s="109" t="s">
        <v>65</v>
      </c>
    </row>
    <row r="4" spans="1:49" ht="39.6" customHeight="1" x14ac:dyDescent="0.3">
      <c r="A4" s="94" t="s">
        <v>425</v>
      </c>
      <c r="B4" s="94" t="s">
        <v>167</v>
      </c>
      <c r="C4" s="94" t="s">
        <v>0</v>
      </c>
      <c r="D4" s="116" t="s">
        <v>427</v>
      </c>
      <c r="E4" s="114" t="s">
        <v>429</v>
      </c>
      <c r="F4" s="95" t="s">
        <v>426</v>
      </c>
      <c r="G4" s="95" t="s">
        <v>430</v>
      </c>
      <c r="H4" s="96" t="s">
        <v>431</v>
      </c>
      <c r="I4" s="96" t="s">
        <v>71</v>
      </c>
      <c r="J4" s="96" t="s">
        <v>72</v>
      </c>
      <c r="K4" s="96" t="s">
        <v>436</v>
      </c>
      <c r="L4" s="96" t="s">
        <v>432</v>
      </c>
      <c r="M4" s="97" t="s">
        <v>433</v>
      </c>
      <c r="N4" s="96" t="s">
        <v>428</v>
      </c>
      <c r="O4" s="96" t="s">
        <v>434</v>
      </c>
      <c r="P4" s="96" t="s">
        <v>449</v>
      </c>
      <c r="Q4" s="97" t="s">
        <v>451</v>
      </c>
      <c r="R4" s="98" t="s">
        <v>435</v>
      </c>
      <c r="S4" s="120" t="s">
        <v>450</v>
      </c>
      <c r="T4" s="120" t="s">
        <v>447</v>
      </c>
      <c r="U4" s="120" t="s">
        <v>448</v>
      </c>
      <c r="V4" s="99">
        <v>45543</v>
      </c>
      <c r="W4" s="99">
        <v>45544</v>
      </c>
      <c r="X4" s="99">
        <v>45545</v>
      </c>
      <c r="Y4" s="99">
        <v>45546</v>
      </c>
      <c r="Z4" s="99">
        <v>45547</v>
      </c>
      <c r="AA4" s="99">
        <v>45548</v>
      </c>
      <c r="AB4" s="99">
        <v>45549</v>
      </c>
      <c r="AC4" s="99">
        <v>45550</v>
      </c>
      <c r="AD4" s="99">
        <v>45551</v>
      </c>
      <c r="AE4" s="99">
        <v>45552</v>
      </c>
      <c r="AF4" s="99">
        <v>45553</v>
      </c>
      <c r="AG4" s="99">
        <v>45554</v>
      </c>
      <c r="AH4" s="99">
        <v>45555</v>
      </c>
      <c r="AI4" s="99">
        <v>45556</v>
      </c>
      <c r="AJ4" s="99">
        <f t="shared" ref="AJ4" si="0">AI4+1</f>
        <v>45557</v>
      </c>
      <c r="AK4" s="99">
        <f t="shared" ref="AK4" si="1">AJ4+1</f>
        <v>45558</v>
      </c>
      <c r="AL4" s="99">
        <f t="shared" ref="AL4" si="2">AK4+1</f>
        <v>45559</v>
      </c>
      <c r="AM4" s="99">
        <f t="shared" ref="AM4" si="3">AL4+1</f>
        <v>45560</v>
      </c>
      <c r="AN4" s="99">
        <f t="shared" ref="AN4" si="4">AM4+1</f>
        <v>45561</v>
      </c>
      <c r="AO4" s="99">
        <f t="shared" ref="AO4" si="5">AN4+1</f>
        <v>45562</v>
      </c>
      <c r="AP4" s="99">
        <f t="shared" ref="AP4" si="6">AO4+1</f>
        <v>45563</v>
      </c>
      <c r="AQ4" s="99">
        <f t="shared" ref="AQ4" si="7">AP4+1</f>
        <v>45564</v>
      </c>
      <c r="AR4" s="99">
        <f t="shared" ref="AR4" si="8">AQ4+1</f>
        <v>45565</v>
      </c>
      <c r="AS4" s="99">
        <f t="shared" ref="AS4" si="9">AR4+1</f>
        <v>45566</v>
      </c>
      <c r="AT4" s="99">
        <f t="shared" ref="AT4" si="10">AS4+1</f>
        <v>45567</v>
      </c>
      <c r="AU4" s="99">
        <f t="shared" ref="AU4" si="11">AT4+1</f>
        <v>45568</v>
      </c>
      <c r="AV4" s="99">
        <f t="shared" ref="AV4" si="12">AU4+1</f>
        <v>45569</v>
      </c>
      <c r="AW4" s="99">
        <f t="shared" ref="AW4" si="13">AV4+1</f>
        <v>45570</v>
      </c>
    </row>
    <row r="5" spans="1:49" s="110" customFormat="1" ht="19.8" hidden="1" customHeight="1" x14ac:dyDescent="0.3">
      <c r="A5" s="112">
        <v>0</v>
      </c>
      <c r="B5" s="112">
        <v>4600012567</v>
      </c>
      <c r="C5" s="101" t="s">
        <v>411</v>
      </c>
      <c r="D5" s="111" t="str">
        <f t="shared" ref="D5:D68" si="14">IF(E5="","",CONCATENATE(TRIM(E5)," - ",TRIM(I5)))</f>
        <v/>
      </c>
      <c r="E5" s="102"/>
      <c r="F5" s="103" t="s">
        <v>421</v>
      </c>
      <c r="G5" s="103" t="s">
        <v>577</v>
      </c>
      <c r="H5" s="100"/>
      <c r="I5" s="103" t="s">
        <v>453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5">IF(O5="","",P5/O5)</f>
        <v>#DIV/0!</v>
      </c>
      <c r="S5" s="121">
        <v>0</v>
      </c>
      <c r="T5" s="121">
        <v>100</v>
      </c>
      <c r="U5" s="121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0" customFormat="1" ht="19.8" customHeight="1" x14ac:dyDescent="0.3">
      <c r="A6" s="112">
        <v>37</v>
      </c>
      <c r="B6" s="112">
        <v>4600012567</v>
      </c>
      <c r="C6" s="101" t="s">
        <v>412</v>
      </c>
      <c r="D6" s="111" t="str">
        <f t="shared" si="14"/>
        <v>Recuperação de caixa de passagem - Demolição de piso existente</v>
      </c>
      <c r="E6" s="102" t="s">
        <v>576</v>
      </c>
      <c r="F6" s="103" t="s">
        <v>421</v>
      </c>
      <c r="G6" s="103" t="s">
        <v>577</v>
      </c>
      <c r="H6" s="100">
        <v>14</v>
      </c>
      <c r="I6" s="103" t="s">
        <v>454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5"/>
        <v>#DIV/0!</v>
      </c>
      <c r="S6" s="121">
        <v>0</v>
      </c>
      <c r="T6" s="121">
        <v>100</v>
      </c>
      <c r="U6" s="121">
        <v>0</v>
      </c>
      <c r="V6" s="108"/>
      <c r="W6" s="151">
        <v>1</v>
      </c>
      <c r="X6" s="151"/>
      <c r="Y6" s="151"/>
      <c r="Z6" s="151"/>
      <c r="AA6" s="151"/>
      <c r="AB6" s="108"/>
      <c r="AC6" s="108"/>
      <c r="AD6" s="107"/>
      <c r="AE6" s="107"/>
      <c r="AF6" s="107"/>
      <c r="AG6" s="107"/>
      <c r="AH6" s="107"/>
      <c r="AI6" s="10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0" customFormat="1" ht="19.8" customHeight="1" x14ac:dyDescent="0.3">
      <c r="A7" s="112">
        <v>37</v>
      </c>
      <c r="B7" s="112">
        <v>4600012567</v>
      </c>
      <c r="C7" s="101" t="s">
        <v>515</v>
      </c>
      <c r="D7" s="111" t="str">
        <f t="shared" si="14"/>
        <v>Recuperação de caixa de passagem - Escavação e remoção de resíduos de demolição</v>
      </c>
      <c r="E7" s="102" t="s">
        <v>576</v>
      </c>
      <c r="F7" s="103" t="s">
        <v>421</v>
      </c>
      <c r="G7" s="103" t="s">
        <v>577</v>
      </c>
      <c r="H7" s="100">
        <v>14</v>
      </c>
      <c r="I7" s="103" t="s">
        <v>455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1">
        <v>0</v>
      </c>
      <c r="T7" s="121">
        <v>100</v>
      </c>
      <c r="U7" s="121">
        <v>0</v>
      </c>
      <c r="V7" s="108"/>
      <c r="W7" s="151">
        <v>1</v>
      </c>
      <c r="X7" s="151"/>
      <c r="Y7" s="151"/>
      <c r="Z7" s="151"/>
      <c r="AA7" s="151"/>
      <c r="AB7" s="108"/>
      <c r="AC7" s="108"/>
      <c r="AD7" s="107"/>
      <c r="AE7" s="107"/>
      <c r="AF7" s="124"/>
      <c r="AG7" s="107"/>
      <c r="AH7" s="107"/>
      <c r="AI7" s="10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0" customFormat="1" ht="19.8" customHeight="1" x14ac:dyDescent="0.3">
      <c r="A8" s="112">
        <v>37</v>
      </c>
      <c r="B8" s="112">
        <v>4600012567</v>
      </c>
      <c r="C8" s="101" t="s">
        <v>516</v>
      </c>
      <c r="D8" s="111" t="str">
        <f t="shared" si="14"/>
        <v>Recuperação de caixa de passagem - Compactação de solo</v>
      </c>
      <c r="E8" s="102" t="s">
        <v>576</v>
      </c>
      <c r="F8" s="103" t="s">
        <v>421</v>
      </c>
      <c r="G8" s="103" t="s">
        <v>577</v>
      </c>
      <c r="H8" s="100">
        <v>14</v>
      </c>
      <c r="I8" s="103" t="s">
        <v>456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446</v>
      </c>
      <c r="R8" s="105" t="e">
        <f t="shared" si="15"/>
        <v>#DIV/0!</v>
      </c>
      <c r="S8" s="121">
        <v>0</v>
      </c>
      <c r="T8" s="121">
        <v>100</v>
      </c>
      <c r="U8" s="121">
        <v>0</v>
      </c>
      <c r="V8" s="108"/>
      <c r="W8" s="151"/>
      <c r="X8" s="151">
        <v>1</v>
      </c>
      <c r="Y8" s="151"/>
      <c r="Z8" s="151"/>
      <c r="AA8" s="151"/>
      <c r="AB8" s="108"/>
      <c r="AC8" s="108"/>
      <c r="AD8" s="107"/>
      <c r="AE8" s="107"/>
      <c r="AF8" s="124"/>
      <c r="AG8" s="107"/>
      <c r="AH8" s="107"/>
      <c r="AI8" s="10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0" customFormat="1" ht="19.8" hidden="1" customHeight="1" x14ac:dyDescent="0.3">
      <c r="A9" s="112">
        <v>0</v>
      </c>
      <c r="B9" s="112">
        <v>4600012567</v>
      </c>
      <c r="C9" s="101" t="s">
        <v>517</v>
      </c>
      <c r="D9" s="111" t="str">
        <f t="shared" si="14"/>
        <v>Recuperação de caixa de passagem - Alvenaria de concreto</v>
      </c>
      <c r="E9" s="102" t="s">
        <v>576</v>
      </c>
      <c r="F9" s="103" t="s">
        <v>421</v>
      </c>
      <c r="G9" s="103" t="s">
        <v>577</v>
      </c>
      <c r="H9" s="100"/>
      <c r="I9" s="103" t="s">
        <v>457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446</v>
      </c>
      <c r="R9" s="105" t="e">
        <f t="shared" si="15"/>
        <v>#DIV/0!</v>
      </c>
      <c r="S9" s="121">
        <v>0</v>
      </c>
      <c r="T9" s="121">
        <v>100</v>
      </c>
      <c r="U9" s="121">
        <v>0</v>
      </c>
      <c r="V9" s="124"/>
      <c r="W9" s="124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4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0" customFormat="1" ht="19.8" hidden="1" customHeight="1" x14ac:dyDescent="0.3">
      <c r="A10" s="112">
        <v>0</v>
      </c>
      <c r="B10" s="112">
        <v>4600012567</v>
      </c>
      <c r="C10" s="101" t="s">
        <v>518</v>
      </c>
      <c r="D10" s="111" t="str">
        <f t="shared" si="14"/>
        <v/>
      </c>
      <c r="E10" s="102"/>
      <c r="F10" s="103" t="s">
        <v>421</v>
      </c>
      <c r="G10" s="103" t="s">
        <v>577</v>
      </c>
      <c r="H10" s="100"/>
      <c r="I10" s="103" t="s">
        <v>458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446</v>
      </c>
      <c r="R10" s="105" t="e">
        <f t="shared" si="15"/>
        <v>#DIV/0!</v>
      </c>
      <c r="S10" s="121">
        <v>0</v>
      </c>
      <c r="T10" s="121">
        <v>100</v>
      </c>
      <c r="U10" s="121">
        <v>0</v>
      </c>
      <c r="V10" s="124"/>
      <c r="W10" s="124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4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0" customFormat="1" ht="19.8" hidden="1" customHeight="1" x14ac:dyDescent="0.3">
      <c r="A11" s="112">
        <v>0</v>
      </c>
      <c r="B11" s="112">
        <v>4600012567</v>
      </c>
      <c r="C11" s="101" t="s">
        <v>519</v>
      </c>
      <c r="D11" s="111" t="str">
        <f t="shared" si="14"/>
        <v/>
      </c>
      <c r="E11" s="102"/>
      <c r="F11" s="103" t="s">
        <v>421</v>
      </c>
      <c r="G11" s="103"/>
      <c r="H11" s="100"/>
      <c r="I11" s="103" t="s">
        <v>459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5"/>
        <v>#DIV/0!</v>
      </c>
      <c r="S11" s="121">
        <v>0</v>
      </c>
      <c r="T11" s="121">
        <v>0</v>
      </c>
      <c r="U11" s="121">
        <v>0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0" customFormat="1" ht="19.8" hidden="1" customHeight="1" x14ac:dyDescent="0.3">
      <c r="A12" s="112">
        <v>0</v>
      </c>
      <c r="B12" s="112">
        <v>4600012567</v>
      </c>
      <c r="C12" s="101" t="s">
        <v>520</v>
      </c>
      <c r="D12" s="111" t="str">
        <f t="shared" si="14"/>
        <v/>
      </c>
      <c r="E12" s="102"/>
      <c r="F12" s="103" t="s">
        <v>421</v>
      </c>
      <c r="G12" s="103"/>
      <c r="H12" s="100"/>
      <c r="I12" s="103" t="s">
        <v>460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5"/>
        <v>#DIV/0!</v>
      </c>
      <c r="S12" s="121">
        <v>0</v>
      </c>
      <c r="T12" s="121">
        <v>100</v>
      </c>
      <c r="U12" s="121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0" customFormat="1" ht="19.8" hidden="1" customHeight="1" x14ac:dyDescent="0.3">
      <c r="A13" s="112">
        <v>0</v>
      </c>
      <c r="B13" s="112">
        <v>4600012567</v>
      </c>
      <c r="C13" s="101" t="s">
        <v>413</v>
      </c>
      <c r="D13" s="111" t="str">
        <f t="shared" si="14"/>
        <v/>
      </c>
      <c r="E13" s="102"/>
      <c r="F13" s="103" t="s">
        <v>421</v>
      </c>
      <c r="G13" s="103"/>
      <c r="H13" s="100"/>
      <c r="I13" s="103" t="s">
        <v>461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1">
        <v>0</v>
      </c>
      <c r="T13" s="121">
        <v>100</v>
      </c>
      <c r="U13" s="121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0" customFormat="1" ht="19.8" hidden="1" customHeight="1" x14ac:dyDescent="0.3">
      <c r="A14" s="112">
        <v>0</v>
      </c>
      <c r="B14" s="112">
        <v>4600012567</v>
      </c>
      <c r="C14" s="101" t="s">
        <v>414</v>
      </c>
      <c r="D14" s="111" t="str">
        <f t="shared" si="14"/>
        <v/>
      </c>
      <c r="E14" s="102"/>
      <c r="F14" s="103" t="s">
        <v>421</v>
      </c>
      <c r="G14" s="103"/>
      <c r="H14" s="100"/>
      <c r="I14" s="103" t="s">
        <v>462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5"/>
        <v>#DIV/0!</v>
      </c>
      <c r="S14" s="121">
        <v>0</v>
      </c>
      <c r="T14" s="121">
        <v>100</v>
      </c>
      <c r="U14" s="121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0" customFormat="1" ht="19.8" hidden="1" customHeight="1" x14ac:dyDescent="0.3">
      <c r="A15" s="112">
        <v>0</v>
      </c>
      <c r="B15" s="112">
        <v>4600012567</v>
      </c>
      <c r="C15" s="101" t="s">
        <v>415</v>
      </c>
      <c r="D15" s="111" t="str">
        <f t="shared" si="14"/>
        <v/>
      </c>
      <c r="E15" s="102"/>
      <c r="F15" s="103" t="s">
        <v>421</v>
      </c>
      <c r="G15" s="103"/>
      <c r="H15" s="100"/>
      <c r="I15" s="103" t="s">
        <v>463</v>
      </c>
      <c r="J15" s="103"/>
      <c r="K15" s="103"/>
      <c r="L15" s="103" t="s">
        <v>419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1">
        <v>0</v>
      </c>
      <c r="T15" s="121">
        <v>100</v>
      </c>
      <c r="U15" s="121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0" customFormat="1" ht="19.8" hidden="1" customHeight="1" x14ac:dyDescent="0.3">
      <c r="A16" s="112">
        <v>0</v>
      </c>
      <c r="B16" s="112">
        <v>4600012567</v>
      </c>
      <c r="C16" s="101" t="s">
        <v>416</v>
      </c>
      <c r="D16" s="111" t="str">
        <f t="shared" si="14"/>
        <v/>
      </c>
      <c r="E16" s="102"/>
      <c r="F16" s="103" t="s">
        <v>421</v>
      </c>
      <c r="G16" s="103"/>
      <c r="H16" s="100"/>
      <c r="I16" s="103" t="s">
        <v>464</v>
      </c>
      <c r="J16" s="103"/>
      <c r="K16" s="103"/>
      <c r="L16" s="103" t="s">
        <v>419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1">
        <v>0</v>
      </c>
      <c r="T16" s="121">
        <v>100</v>
      </c>
      <c r="U16" s="121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0" customFormat="1" ht="19.8" hidden="1" customHeight="1" x14ac:dyDescent="0.3">
      <c r="A17" s="112">
        <v>0</v>
      </c>
      <c r="B17" s="112">
        <v>4600012567</v>
      </c>
      <c r="C17" s="101" t="s">
        <v>417</v>
      </c>
      <c r="D17" s="111" t="str">
        <f t="shared" si="14"/>
        <v/>
      </c>
      <c r="E17" s="102"/>
      <c r="F17" s="103" t="s">
        <v>421</v>
      </c>
      <c r="G17" s="103"/>
      <c r="H17" s="100"/>
      <c r="I17" s="103" t="s">
        <v>465</v>
      </c>
      <c r="J17" s="103"/>
      <c r="K17" s="103"/>
      <c r="L17" s="103" t="s">
        <v>419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1">
        <v>0</v>
      </c>
      <c r="T17" s="121">
        <v>100</v>
      </c>
      <c r="U17" s="121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0" customFormat="1" ht="19.8" hidden="1" customHeight="1" x14ac:dyDescent="0.3">
      <c r="A18" s="112">
        <v>0</v>
      </c>
      <c r="B18" s="112">
        <v>4600012567</v>
      </c>
      <c r="C18" s="101" t="s">
        <v>418</v>
      </c>
      <c r="D18" s="111" t="str">
        <f t="shared" si="14"/>
        <v/>
      </c>
      <c r="E18" s="102"/>
      <c r="F18" s="103" t="s">
        <v>421</v>
      </c>
      <c r="G18" s="103"/>
      <c r="H18" s="100"/>
      <c r="I18" s="103" t="s">
        <v>466</v>
      </c>
      <c r="J18" s="103"/>
      <c r="K18" s="103"/>
      <c r="L18" s="103" t="s">
        <v>419</v>
      </c>
      <c r="M18" s="103"/>
      <c r="N18" s="106" t="s">
        <v>423</v>
      </c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1">
        <v>0</v>
      </c>
      <c r="T18" s="121">
        <v>100</v>
      </c>
      <c r="U18" s="121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0" customFormat="1" ht="19.8" hidden="1" customHeight="1" x14ac:dyDescent="0.3">
      <c r="A19" s="112">
        <v>0</v>
      </c>
      <c r="B19" s="112">
        <v>4600012567</v>
      </c>
      <c r="C19" s="101" t="s">
        <v>521</v>
      </c>
      <c r="D19" s="111" t="str">
        <f t="shared" si="14"/>
        <v/>
      </c>
      <c r="E19" s="102"/>
      <c r="F19" s="103" t="s">
        <v>421</v>
      </c>
      <c r="G19" s="103"/>
      <c r="H19" s="100"/>
      <c r="I19" s="103" t="s">
        <v>467</v>
      </c>
      <c r="J19" s="103"/>
      <c r="K19" s="103"/>
      <c r="L19" s="103" t="s">
        <v>419</v>
      </c>
      <c r="M19" s="103"/>
      <c r="N19" s="106" t="s">
        <v>423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1">
        <v>0</v>
      </c>
      <c r="T19" s="121">
        <v>100</v>
      </c>
      <c r="U19" s="121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0" customFormat="1" ht="19.8" hidden="1" customHeight="1" x14ac:dyDescent="0.3">
      <c r="A20" s="112">
        <v>0</v>
      </c>
      <c r="B20" s="112">
        <v>4600012567</v>
      </c>
      <c r="C20" s="101" t="s">
        <v>80</v>
      </c>
      <c r="D20" s="111" t="str">
        <f t="shared" si="14"/>
        <v/>
      </c>
      <c r="E20" s="102"/>
      <c r="F20" s="103" t="s">
        <v>421</v>
      </c>
      <c r="G20" s="103"/>
      <c r="H20" s="100"/>
      <c r="I20" s="103" t="s">
        <v>468</v>
      </c>
      <c r="J20" s="103"/>
      <c r="K20" s="103"/>
      <c r="L20" s="103" t="s">
        <v>419</v>
      </c>
      <c r="M20" s="103"/>
      <c r="N20" s="106" t="s">
        <v>423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1">
        <v>0</v>
      </c>
      <c r="T20" s="121">
        <v>100</v>
      </c>
      <c r="U20" s="121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0" customFormat="1" ht="19.8" hidden="1" customHeight="1" x14ac:dyDescent="0.3">
      <c r="A21" s="112">
        <v>0</v>
      </c>
      <c r="B21" s="112">
        <v>4600012567</v>
      </c>
      <c r="C21" s="101" t="s">
        <v>522</v>
      </c>
      <c r="D21" s="111" t="str">
        <f t="shared" si="14"/>
        <v/>
      </c>
      <c r="E21" s="102"/>
      <c r="F21" s="103" t="s">
        <v>421</v>
      </c>
      <c r="G21" s="103"/>
      <c r="H21" s="100"/>
      <c r="I21" s="103" t="s">
        <v>469</v>
      </c>
      <c r="J21" s="103"/>
      <c r="K21" s="103"/>
      <c r="L21" s="103" t="s">
        <v>419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1">
        <v>0</v>
      </c>
      <c r="T21" s="121">
        <v>100</v>
      </c>
      <c r="U21" s="121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0" customFormat="1" ht="19.8" customHeight="1" x14ac:dyDescent="0.3">
      <c r="A22" s="112">
        <v>37</v>
      </c>
      <c r="B22" s="112">
        <v>4600012567</v>
      </c>
      <c r="C22" s="101" t="s">
        <v>523</v>
      </c>
      <c r="D22" s="111" t="str">
        <f t="shared" si="14"/>
        <v>Drenagem - Construção da canaleta de Interligação entre o prédio da caldeira</v>
      </c>
      <c r="E22" s="102" t="s">
        <v>512</v>
      </c>
      <c r="F22" s="103" t="s">
        <v>421</v>
      </c>
      <c r="G22" s="103" t="s">
        <v>424</v>
      </c>
      <c r="H22" s="100">
        <v>14</v>
      </c>
      <c r="I22" s="103" t="s">
        <v>470</v>
      </c>
      <c r="J22" s="103"/>
      <c r="K22" s="103"/>
      <c r="L22" s="103" t="s">
        <v>419</v>
      </c>
      <c r="M22" s="103"/>
      <c r="N22" s="106" t="s">
        <v>423</v>
      </c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1">
        <v>0</v>
      </c>
      <c r="T22" s="121">
        <v>100</v>
      </c>
      <c r="U22" s="121">
        <v>0</v>
      </c>
      <c r="V22" s="108"/>
      <c r="W22" s="151"/>
      <c r="X22" s="151">
        <v>1</v>
      </c>
      <c r="Y22" s="151">
        <v>1</v>
      </c>
      <c r="Z22" s="151">
        <v>1</v>
      </c>
      <c r="AA22" s="151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0" customFormat="1" ht="19.8" hidden="1" customHeight="1" x14ac:dyDescent="0.3">
      <c r="A23" s="112">
        <v>0</v>
      </c>
      <c r="B23" s="112">
        <v>4600012567</v>
      </c>
      <c r="C23" s="101" t="s">
        <v>524</v>
      </c>
      <c r="D23" s="111" t="str">
        <f t="shared" si="14"/>
        <v/>
      </c>
      <c r="E23" s="102"/>
      <c r="F23" s="103" t="s">
        <v>421</v>
      </c>
      <c r="G23" s="103"/>
      <c r="H23" s="100"/>
      <c r="I23" s="103" t="s">
        <v>471</v>
      </c>
      <c r="J23" s="103"/>
      <c r="K23" s="103"/>
      <c r="L23" s="103" t="s">
        <v>419</v>
      </c>
      <c r="M23" s="103"/>
      <c r="N23" s="106" t="s">
        <v>423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1">
        <v>0</v>
      </c>
      <c r="T23" s="121">
        <v>100</v>
      </c>
      <c r="U23" s="121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0" customFormat="1" ht="19.8" hidden="1" customHeight="1" x14ac:dyDescent="0.3">
      <c r="A24" s="112">
        <v>0</v>
      </c>
      <c r="B24" s="112">
        <v>4600012567</v>
      </c>
      <c r="C24" s="101" t="s">
        <v>525</v>
      </c>
      <c r="D24" s="111" t="str">
        <f t="shared" si="14"/>
        <v/>
      </c>
      <c r="E24" s="102"/>
      <c r="F24" s="103" t="s">
        <v>421</v>
      </c>
      <c r="G24" s="103"/>
      <c r="H24" s="100"/>
      <c r="I24" s="103" t="s">
        <v>472</v>
      </c>
      <c r="J24" s="103"/>
      <c r="K24" s="103"/>
      <c r="L24" s="103" t="s">
        <v>419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1">
        <v>0</v>
      </c>
      <c r="T24" s="121">
        <v>100</v>
      </c>
      <c r="U24" s="121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0" customFormat="1" ht="19.8" hidden="1" customHeight="1" x14ac:dyDescent="0.3">
      <c r="A25" s="112">
        <v>0</v>
      </c>
      <c r="B25" s="112">
        <v>4600012567</v>
      </c>
      <c r="C25" s="101" t="s">
        <v>526</v>
      </c>
      <c r="D25" s="111" t="str">
        <f t="shared" si="14"/>
        <v/>
      </c>
      <c r="E25" s="102"/>
      <c r="F25" s="103" t="s">
        <v>421</v>
      </c>
      <c r="G25" s="103"/>
      <c r="H25" s="100"/>
      <c r="I25" s="103" t="s">
        <v>473</v>
      </c>
      <c r="J25" s="103"/>
      <c r="K25" s="103"/>
      <c r="L25" s="103" t="s">
        <v>419</v>
      </c>
      <c r="M25" s="103"/>
      <c r="N25" s="106" t="s">
        <v>423</v>
      </c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1">
        <v>0</v>
      </c>
      <c r="T25" s="121">
        <v>100</v>
      </c>
      <c r="U25" s="121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0" customFormat="1" ht="19.8" hidden="1" customHeight="1" x14ac:dyDescent="0.3">
      <c r="A26" s="112">
        <v>0</v>
      </c>
      <c r="B26" s="112">
        <v>4600012567</v>
      </c>
      <c r="C26" s="101" t="s">
        <v>527</v>
      </c>
      <c r="D26" s="111" t="str">
        <f t="shared" si="14"/>
        <v/>
      </c>
      <c r="E26" s="102"/>
      <c r="F26" s="103" t="s">
        <v>421</v>
      </c>
      <c r="G26" s="103"/>
      <c r="H26" s="100"/>
      <c r="I26" s="103" t="s">
        <v>474</v>
      </c>
      <c r="J26" s="103"/>
      <c r="K26" s="103"/>
      <c r="L26" s="103" t="s">
        <v>419</v>
      </c>
      <c r="M26" s="103"/>
      <c r="N26" s="106" t="s">
        <v>423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1">
        <v>0</v>
      </c>
      <c r="T26" s="121">
        <v>100</v>
      </c>
      <c r="U26" s="121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0" customFormat="1" ht="19.8" customHeight="1" x14ac:dyDescent="0.3">
      <c r="A27" s="112">
        <v>37</v>
      </c>
      <c r="B27" s="112">
        <v>4600012567</v>
      </c>
      <c r="C27" s="101" t="s">
        <v>528</v>
      </c>
      <c r="D27" s="111" t="str">
        <f t="shared" si="14"/>
        <v>Acabamento - Polimento do piso EL 9,78</v>
      </c>
      <c r="E27" s="102" t="s">
        <v>513</v>
      </c>
      <c r="F27" s="103" t="s">
        <v>421</v>
      </c>
      <c r="G27" s="103" t="s">
        <v>424</v>
      </c>
      <c r="H27" s="100">
        <v>14</v>
      </c>
      <c r="I27" s="103" t="s">
        <v>475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1">
        <v>0</v>
      </c>
      <c r="T27" s="121">
        <v>100</v>
      </c>
      <c r="U27" s="121">
        <v>0</v>
      </c>
      <c r="V27" s="108"/>
      <c r="W27" s="151"/>
      <c r="X27" s="151"/>
      <c r="Y27" s="151">
        <v>1</v>
      </c>
      <c r="Z27" s="151"/>
      <c r="AA27" s="151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0" customFormat="1" ht="19.8" hidden="1" customHeight="1" x14ac:dyDescent="0.3">
      <c r="A28" s="112">
        <v>0</v>
      </c>
      <c r="B28" s="112">
        <v>4600012567</v>
      </c>
      <c r="C28" s="101" t="s">
        <v>529</v>
      </c>
      <c r="D28" s="111" t="str">
        <f t="shared" si="14"/>
        <v/>
      </c>
      <c r="E28" s="102"/>
      <c r="F28" s="103" t="s">
        <v>421</v>
      </c>
      <c r="G28" s="103"/>
      <c r="H28" s="100"/>
      <c r="I28" s="103" t="s">
        <v>476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1">
        <v>0</v>
      </c>
      <c r="T28" s="121">
        <v>100</v>
      </c>
      <c r="U28" s="121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0" customFormat="1" ht="19.8" hidden="1" customHeight="1" x14ac:dyDescent="0.3">
      <c r="A29" s="112">
        <v>0</v>
      </c>
      <c r="B29" s="112">
        <v>4600012567</v>
      </c>
      <c r="C29" s="101" t="s">
        <v>530</v>
      </c>
      <c r="D29" s="111" t="str">
        <f t="shared" si="14"/>
        <v/>
      </c>
      <c r="E29" s="102"/>
      <c r="F29" s="103" t="s">
        <v>421</v>
      </c>
      <c r="G29" s="103"/>
      <c r="H29" s="100"/>
      <c r="I29" s="103" t="s">
        <v>477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1">
        <v>0</v>
      </c>
      <c r="T29" s="121">
        <v>100</v>
      </c>
      <c r="U29" s="121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0" customFormat="1" ht="19.8" hidden="1" customHeight="1" x14ac:dyDescent="0.3">
      <c r="A30" s="112">
        <v>0</v>
      </c>
      <c r="B30" s="112">
        <v>4600012567</v>
      </c>
      <c r="C30" s="101" t="s">
        <v>531</v>
      </c>
      <c r="D30" s="111" t="str">
        <f t="shared" si="14"/>
        <v/>
      </c>
      <c r="E30" s="102"/>
      <c r="F30" s="103" t="s">
        <v>421</v>
      </c>
      <c r="G30" s="103"/>
      <c r="H30" s="100"/>
      <c r="I30" s="103" t="s">
        <v>478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5"/>
        <v>#DIV/0!</v>
      </c>
      <c r="S30" s="121">
        <v>0</v>
      </c>
      <c r="T30" s="121">
        <v>0</v>
      </c>
      <c r="U30" s="121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0" customFormat="1" ht="19.8" hidden="1" customHeight="1" x14ac:dyDescent="0.3">
      <c r="A31" s="112">
        <v>0</v>
      </c>
      <c r="B31" s="112">
        <v>4600012567</v>
      </c>
      <c r="C31" s="101" t="s">
        <v>532</v>
      </c>
      <c r="D31" s="111" t="str">
        <f t="shared" si="14"/>
        <v/>
      </c>
      <c r="E31" s="102"/>
      <c r="F31" s="103" t="s">
        <v>421</v>
      </c>
      <c r="G31" s="103"/>
      <c r="H31" s="100"/>
      <c r="I31" s="103" t="s">
        <v>479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5"/>
        <v>#DIV/0!</v>
      </c>
      <c r="S31" s="121">
        <v>0</v>
      </c>
      <c r="T31" s="121">
        <v>95</v>
      </c>
      <c r="U31" s="121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0" customFormat="1" ht="42" hidden="1" customHeight="1" x14ac:dyDescent="0.3">
      <c r="A32" s="112">
        <v>0</v>
      </c>
      <c r="B32" s="112">
        <v>4600012567</v>
      </c>
      <c r="C32" s="101" t="s">
        <v>533</v>
      </c>
      <c r="D32" s="117" t="str">
        <f t="shared" si="14"/>
        <v/>
      </c>
      <c r="E32" s="102"/>
      <c r="F32" s="103" t="s">
        <v>421</v>
      </c>
      <c r="G32" s="103"/>
      <c r="H32" s="100"/>
      <c r="I32" s="103" t="s">
        <v>480</v>
      </c>
      <c r="J32" s="103"/>
      <c r="K32" s="103" t="s">
        <v>442</v>
      </c>
      <c r="L32" s="103" t="s">
        <v>420</v>
      </c>
      <c r="M32" s="103"/>
      <c r="N32" s="106"/>
      <c r="O32" s="104">
        <v>0</v>
      </c>
      <c r="P32" s="123">
        <v>100</v>
      </c>
      <c r="Q32" s="104" t="s">
        <v>444</v>
      </c>
      <c r="R32" s="105" t="e">
        <f t="shared" si="15"/>
        <v>#DIV/0!</v>
      </c>
      <c r="S32" s="121">
        <v>0</v>
      </c>
      <c r="T32" s="121">
        <v>100</v>
      </c>
      <c r="U32" s="121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0" customFormat="1" ht="19.8" hidden="1" customHeight="1" x14ac:dyDescent="0.3">
      <c r="A33" s="112">
        <v>0</v>
      </c>
      <c r="B33" s="112">
        <v>4600012567</v>
      </c>
      <c r="C33" s="101" t="s">
        <v>534</v>
      </c>
      <c r="D33" s="111" t="str">
        <f t="shared" si="14"/>
        <v/>
      </c>
      <c r="E33" s="102"/>
      <c r="F33" s="103" t="s">
        <v>421</v>
      </c>
      <c r="G33" s="103"/>
      <c r="H33" s="100"/>
      <c r="I33" s="103" t="s">
        <v>481</v>
      </c>
      <c r="J33" s="103"/>
      <c r="K33" s="103"/>
      <c r="L33" s="103" t="s">
        <v>420</v>
      </c>
      <c r="M33" s="103"/>
      <c r="N33" s="106"/>
      <c r="O33" s="104">
        <v>0</v>
      </c>
      <c r="P33" s="104">
        <v>100</v>
      </c>
      <c r="Q33" s="104" t="s">
        <v>444</v>
      </c>
      <c r="R33" s="105" t="e">
        <f t="shared" si="15"/>
        <v>#DIV/0!</v>
      </c>
      <c r="S33" s="121">
        <v>0</v>
      </c>
      <c r="T33" s="121">
        <v>100</v>
      </c>
      <c r="U33" s="121">
        <v>0</v>
      </c>
      <c r="V33" s="125"/>
      <c r="W33" s="124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4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0" customFormat="1" ht="19.8" hidden="1" customHeight="1" x14ac:dyDescent="0.3">
      <c r="A34" s="112">
        <v>0</v>
      </c>
      <c r="B34" s="112">
        <v>4600012567</v>
      </c>
      <c r="C34" s="101" t="s">
        <v>535</v>
      </c>
      <c r="D34" s="111" t="str">
        <f t="shared" si="14"/>
        <v/>
      </c>
      <c r="E34" s="102"/>
      <c r="F34" s="103" t="s">
        <v>421</v>
      </c>
      <c r="G34" s="103"/>
      <c r="H34" s="100"/>
      <c r="I34" s="103" t="s">
        <v>482</v>
      </c>
      <c r="J34" s="103"/>
      <c r="K34" s="103"/>
      <c r="L34" s="103" t="s">
        <v>420</v>
      </c>
      <c r="M34" s="103"/>
      <c r="N34" s="106"/>
      <c r="O34" s="104">
        <v>0</v>
      </c>
      <c r="P34" s="104">
        <v>100</v>
      </c>
      <c r="Q34" s="104" t="s">
        <v>444</v>
      </c>
      <c r="R34" s="105" t="e">
        <f t="shared" si="15"/>
        <v>#DIV/0!</v>
      </c>
      <c r="S34" s="121">
        <v>0</v>
      </c>
      <c r="T34" s="121">
        <v>100</v>
      </c>
      <c r="U34" s="121">
        <v>0</v>
      </c>
      <c r="V34" s="125"/>
      <c r="W34" s="124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4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0" customFormat="1" ht="19.8" hidden="1" customHeight="1" x14ac:dyDescent="0.3">
      <c r="A35" s="112">
        <v>0</v>
      </c>
      <c r="B35" s="112">
        <v>4600012567</v>
      </c>
      <c r="C35" s="101" t="s">
        <v>536</v>
      </c>
      <c r="D35" s="111" t="str">
        <f t="shared" si="14"/>
        <v/>
      </c>
      <c r="E35" s="102"/>
      <c r="F35" s="103" t="s">
        <v>421</v>
      </c>
      <c r="G35" s="103"/>
      <c r="H35" s="100"/>
      <c r="I35" s="103" t="s">
        <v>483</v>
      </c>
      <c r="J35" s="103"/>
      <c r="K35" s="103"/>
      <c r="L35" s="103" t="s">
        <v>420</v>
      </c>
      <c r="M35" s="103"/>
      <c r="N35" s="106"/>
      <c r="O35" s="104">
        <v>0</v>
      </c>
      <c r="P35" s="104">
        <v>100</v>
      </c>
      <c r="Q35" s="104" t="s">
        <v>444</v>
      </c>
      <c r="R35" s="105" t="e">
        <f t="shared" si="15"/>
        <v>#DIV/0!</v>
      </c>
      <c r="S35" s="121">
        <v>0</v>
      </c>
      <c r="T35" s="121">
        <v>100</v>
      </c>
      <c r="U35" s="121">
        <v>0</v>
      </c>
      <c r="V35" s="125"/>
      <c r="W35" s="124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4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0" customFormat="1" ht="19.8" hidden="1" customHeight="1" x14ac:dyDescent="0.3">
      <c r="A36" s="112">
        <v>0</v>
      </c>
      <c r="B36" s="112">
        <v>4600012567</v>
      </c>
      <c r="C36" s="101" t="s">
        <v>537</v>
      </c>
      <c r="D36" s="111" t="str">
        <f t="shared" si="14"/>
        <v/>
      </c>
      <c r="E36" s="102"/>
      <c r="F36" s="103" t="s">
        <v>421</v>
      </c>
      <c r="G36" s="103"/>
      <c r="H36" s="100"/>
      <c r="I36" s="103" t="s">
        <v>484</v>
      </c>
      <c r="J36" s="103"/>
      <c r="K36" s="103"/>
      <c r="L36" s="103" t="s">
        <v>420</v>
      </c>
      <c r="M36" s="103"/>
      <c r="N36" s="106"/>
      <c r="O36" s="104">
        <v>0</v>
      </c>
      <c r="P36" s="104">
        <v>100</v>
      </c>
      <c r="Q36" s="104" t="s">
        <v>444</v>
      </c>
      <c r="R36" s="105" t="e">
        <f t="shared" si="15"/>
        <v>#DIV/0!</v>
      </c>
      <c r="S36" s="121">
        <v>0</v>
      </c>
      <c r="T36" s="121">
        <v>100</v>
      </c>
      <c r="U36" s="121">
        <v>0</v>
      </c>
      <c r="V36" s="125"/>
      <c r="W36" s="124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4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0" customFormat="1" ht="19.8" hidden="1" customHeight="1" x14ac:dyDescent="0.3">
      <c r="A37" s="112">
        <v>0</v>
      </c>
      <c r="B37" s="112">
        <v>4600012567</v>
      </c>
      <c r="C37" s="101" t="s">
        <v>538</v>
      </c>
      <c r="D37" s="111" t="str">
        <f t="shared" si="14"/>
        <v/>
      </c>
      <c r="E37" s="102"/>
      <c r="F37" s="103" t="s">
        <v>421</v>
      </c>
      <c r="G37" s="103"/>
      <c r="H37" s="100"/>
      <c r="I37" s="103" t="s">
        <v>485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444</v>
      </c>
      <c r="R37" s="105" t="e">
        <f t="shared" si="15"/>
        <v>#DIV/0!</v>
      </c>
      <c r="S37" s="121">
        <v>0</v>
      </c>
      <c r="T37" s="121">
        <v>100</v>
      </c>
      <c r="U37" s="121">
        <v>0</v>
      </c>
      <c r="V37" s="125"/>
      <c r="W37" s="124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4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0" customFormat="1" ht="19.8" hidden="1" customHeight="1" x14ac:dyDescent="0.3">
      <c r="A38" s="112">
        <v>0</v>
      </c>
      <c r="B38" s="112">
        <v>4600012567</v>
      </c>
      <c r="C38" s="101" t="s">
        <v>539</v>
      </c>
      <c r="D38" s="111" t="str">
        <f t="shared" si="14"/>
        <v/>
      </c>
      <c r="E38" s="102"/>
      <c r="F38" s="103" t="s">
        <v>421</v>
      </c>
      <c r="G38" s="103"/>
      <c r="H38" s="100"/>
      <c r="I38" s="103" t="s">
        <v>486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444</v>
      </c>
      <c r="R38" s="105" t="e">
        <f t="shared" si="15"/>
        <v>#DIV/0!</v>
      </c>
      <c r="S38" s="121">
        <v>0</v>
      </c>
      <c r="T38" s="121">
        <v>100</v>
      </c>
      <c r="U38" s="121">
        <v>0</v>
      </c>
      <c r="V38" s="125"/>
      <c r="W38" s="124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4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0" customFormat="1" ht="19.8" hidden="1" customHeight="1" x14ac:dyDescent="0.3">
      <c r="A39" s="112"/>
      <c r="B39" s="112">
        <v>4600012567</v>
      </c>
      <c r="C39" s="101" t="s">
        <v>540</v>
      </c>
      <c r="D39" s="111" t="str">
        <f t="shared" si="14"/>
        <v/>
      </c>
      <c r="E39" s="102"/>
      <c r="F39" s="103" t="s">
        <v>421</v>
      </c>
      <c r="G39" s="103"/>
      <c r="H39" s="100"/>
      <c r="I39" s="103" t="s">
        <v>487</v>
      </c>
      <c r="J39" s="103"/>
      <c r="K39" s="103" t="s">
        <v>442</v>
      </c>
      <c r="L39" s="103" t="s">
        <v>439</v>
      </c>
      <c r="M39" s="103"/>
      <c r="N39" s="106"/>
      <c r="O39" s="104">
        <v>4284.71</v>
      </c>
      <c r="P39" s="104">
        <v>4284</v>
      </c>
      <c r="Q39" s="104" t="s">
        <v>444</v>
      </c>
      <c r="R39" s="105">
        <f t="shared" si="15"/>
        <v>0.99983429450301187</v>
      </c>
      <c r="S39" s="121">
        <v>2654.11</v>
      </c>
      <c r="T39" s="121">
        <v>2654.11</v>
      </c>
      <c r="U39" s="121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0" customFormat="1" ht="19.8" hidden="1" customHeight="1" x14ac:dyDescent="0.3">
      <c r="A40" s="112">
        <v>0</v>
      </c>
      <c r="B40" s="112">
        <v>4600012567</v>
      </c>
      <c r="C40" s="101" t="s">
        <v>541</v>
      </c>
      <c r="D40" s="111" t="str">
        <f t="shared" si="14"/>
        <v/>
      </c>
      <c r="E40" s="102"/>
      <c r="F40" s="103" t="s">
        <v>421</v>
      </c>
      <c r="G40" s="103"/>
      <c r="H40" s="100"/>
      <c r="I40" s="103" t="s">
        <v>472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444</v>
      </c>
      <c r="R40" s="105" t="e">
        <f t="shared" si="15"/>
        <v>#DIV/0!</v>
      </c>
      <c r="S40" s="121">
        <v>0</v>
      </c>
      <c r="T40" s="121">
        <v>72</v>
      </c>
      <c r="U40" s="121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0" customFormat="1" ht="19.8" hidden="1" customHeight="1" x14ac:dyDescent="0.3">
      <c r="A41" s="112">
        <v>0</v>
      </c>
      <c r="B41" s="112">
        <v>4600012567</v>
      </c>
      <c r="C41" s="101" t="s">
        <v>542</v>
      </c>
      <c r="D41" s="111" t="str">
        <f t="shared" si="14"/>
        <v/>
      </c>
      <c r="E41" s="102"/>
      <c r="F41" s="103" t="s">
        <v>421</v>
      </c>
      <c r="G41" s="103"/>
      <c r="H41" s="100"/>
      <c r="I41" s="103" t="s">
        <v>473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444</v>
      </c>
      <c r="R41" s="105" t="e">
        <f t="shared" si="15"/>
        <v>#DIV/0!</v>
      </c>
      <c r="S41" s="121">
        <v>0</v>
      </c>
      <c r="T41" s="121">
        <v>50</v>
      </c>
      <c r="U41" s="121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0" customFormat="1" ht="19.8" hidden="1" customHeight="1" x14ac:dyDescent="0.3">
      <c r="A42" s="112">
        <v>0</v>
      </c>
      <c r="B42" s="112">
        <v>4600012567</v>
      </c>
      <c r="C42" s="101" t="s">
        <v>543</v>
      </c>
      <c r="D42" s="111" t="str">
        <f t="shared" si="14"/>
        <v/>
      </c>
      <c r="E42" s="102"/>
      <c r="F42" s="103" t="s">
        <v>421</v>
      </c>
      <c r="G42" s="103"/>
      <c r="H42" s="100"/>
      <c r="I42" s="103" t="s">
        <v>474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444</v>
      </c>
      <c r="R42" s="105" t="e">
        <f t="shared" si="15"/>
        <v>#DIV/0!</v>
      </c>
      <c r="S42" s="121">
        <v>0</v>
      </c>
      <c r="T42" s="121">
        <v>59</v>
      </c>
      <c r="U42" s="121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0" customFormat="1" ht="19.8" hidden="1" customHeight="1" x14ac:dyDescent="0.3">
      <c r="A43" s="112">
        <v>0</v>
      </c>
      <c r="B43" s="112">
        <v>4600012567</v>
      </c>
      <c r="C43" s="101" t="s">
        <v>544</v>
      </c>
      <c r="D43" s="111" t="str">
        <f t="shared" si="14"/>
        <v/>
      </c>
      <c r="E43" s="102"/>
      <c r="F43" s="103" t="s">
        <v>421</v>
      </c>
      <c r="G43" s="103"/>
      <c r="H43" s="100"/>
      <c r="I43" s="103" t="s">
        <v>488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444</v>
      </c>
      <c r="R43" s="105" t="e">
        <f t="shared" si="15"/>
        <v>#DIV/0!</v>
      </c>
      <c r="S43" s="121">
        <v>0</v>
      </c>
      <c r="T43" s="121">
        <v>16</v>
      </c>
      <c r="U43" s="121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0" customFormat="1" ht="19.8" hidden="1" customHeight="1" x14ac:dyDescent="0.3">
      <c r="A44" s="112">
        <v>0</v>
      </c>
      <c r="B44" s="112">
        <v>4600012567</v>
      </c>
      <c r="C44" s="101" t="s">
        <v>545</v>
      </c>
      <c r="D44" s="111" t="str">
        <f t="shared" si="14"/>
        <v/>
      </c>
      <c r="E44" s="102"/>
      <c r="F44" s="103" t="s">
        <v>421</v>
      </c>
      <c r="G44" s="103"/>
      <c r="H44" s="100"/>
      <c r="I44" s="103" t="s">
        <v>478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444</v>
      </c>
      <c r="R44" s="105" t="e">
        <f t="shared" si="15"/>
        <v>#DIV/0!</v>
      </c>
      <c r="S44" s="121">
        <v>0</v>
      </c>
      <c r="T44" s="121">
        <v>0</v>
      </c>
      <c r="U44" s="121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0" customFormat="1" ht="19.8" hidden="1" customHeight="1" x14ac:dyDescent="0.3">
      <c r="A45" s="112"/>
      <c r="B45" s="112">
        <v>4600012567</v>
      </c>
      <c r="C45" s="101" t="s">
        <v>546</v>
      </c>
      <c r="D45" s="111" t="str">
        <f t="shared" si="14"/>
        <v/>
      </c>
      <c r="E45" s="102"/>
      <c r="F45" s="103" t="s">
        <v>421</v>
      </c>
      <c r="G45" s="103"/>
      <c r="H45" s="100"/>
      <c r="I45" s="103" t="s">
        <v>479</v>
      </c>
      <c r="J45" s="103"/>
      <c r="K45" s="103" t="s">
        <v>442</v>
      </c>
      <c r="L45" s="103" t="s">
        <v>439</v>
      </c>
      <c r="M45" s="103"/>
      <c r="N45" s="106"/>
      <c r="O45" s="104">
        <v>1572.8</v>
      </c>
      <c r="P45" s="104">
        <v>1572.8</v>
      </c>
      <c r="Q45" s="104" t="s">
        <v>444</v>
      </c>
      <c r="R45" s="105">
        <f t="shared" si="15"/>
        <v>1</v>
      </c>
      <c r="S45" s="121">
        <v>566</v>
      </c>
      <c r="T45" s="121">
        <v>566</v>
      </c>
      <c r="U45" s="121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0" customFormat="1" ht="19.8" hidden="1" customHeight="1" x14ac:dyDescent="0.3">
      <c r="A46" s="112">
        <v>0</v>
      </c>
      <c r="B46" s="112">
        <v>4600012567</v>
      </c>
      <c r="C46" s="101" t="s">
        <v>547</v>
      </c>
      <c r="D46" s="117" t="str">
        <f t="shared" si="14"/>
        <v/>
      </c>
      <c r="E46" s="102"/>
      <c r="F46" s="103" t="s">
        <v>421</v>
      </c>
      <c r="G46" s="103"/>
      <c r="H46" s="100"/>
      <c r="I46" s="103" t="s">
        <v>480</v>
      </c>
      <c r="J46" s="103"/>
      <c r="K46" s="103" t="s">
        <v>442</v>
      </c>
      <c r="L46" s="103" t="s">
        <v>420</v>
      </c>
      <c r="M46" s="103"/>
      <c r="N46" s="106"/>
      <c r="O46" s="123">
        <v>0</v>
      </c>
      <c r="P46" s="104">
        <v>84</v>
      </c>
      <c r="Q46" s="104" t="s">
        <v>444</v>
      </c>
      <c r="R46" s="105" t="e">
        <f t="shared" si="15"/>
        <v>#DIV/0!</v>
      </c>
      <c r="S46" s="121">
        <v>0</v>
      </c>
      <c r="T46" s="121">
        <v>84</v>
      </c>
      <c r="U46" s="121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0" customFormat="1" ht="19.8" hidden="1" customHeight="1" x14ac:dyDescent="0.3">
      <c r="A47" s="112">
        <v>0</v>
      </c>
      <c r="B47" s="112">
        <v>4600012567</v>
      </c>
      <c r="C47" s="101" t="s">
        <v>548</v>
      </c>
      <c r="D47" s="111" t="str">
        <f t="shared" si="14"/>
        <v/>
      </c>
      <c r="E47" s="102"/>
      <c r="F47" s="103" t="s">
        <v>421</v>
      </c>
      <c r="G47" s="103"/>
      <c r="H47" s="100"/>
      <c r="I47" s="103" t="s">
        <v>481</v>
      </c>
      <c r="J47" s="103"/>
      <c r="K47" s="103"/>
      <c r="L47" s="103" t="s">
        <v>420</v>
      </c>
      <c r="M47" s="103"/>
      <c r="N47" s="106" t="s">
        <v>264</v>
      </c>
      <c r="O47" s="104">
        <v>0</v>
      </c>
      <c r="P47" s="104">
        <v>50</v>
      </c>
      <c r="Q47" s="104" t="s">
        <v>444</v>
      </c>
      <c r="R47" s="105" t="e">
        <f t="shared" si="15"/>
        <v>#DIV/0!</v>
      </c>
      <c r="S47" s="121">
        <v>0</v>
      </c>
      <c r="T47" s="121">
        <v>50</v>
      </c>
      <c r="U47" s="121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0" customFormat="1" ht="19.8" hidden="1" customHeight="1" x14ac:dyDescent="0.3">
      <c r="A48" s="112">
        <v>0</v>
      </c>
      <c r="B48" s="112">
        <v>4600012567</v>
      </c>
      <c r="C48" s="101" t="s">
        <v>549</v>
      </c>
      <c r="D48" s="111" t="str">
        <f t="shared" si="14"/>
        <v/>
      </c>
      <c r="E48" s="102"/>
      <c r="F48" s="103" t="s">
        <v>421</v>
      </c>
      <c r="G48" s="103"/>
      <c r="H48" s="100"/>
      <c r="I48" s="103" t="s">
        <v>489</v>
      </c>
      <c r="J48" s="103"/>
      <c r="K48" s="103"/>
      <c r="L48" s="103" t="s">
        <v>420</v>
      </c>
      <c r="M48" s="103"/>
      <c r="N48" s="106"/>
      <c r="O48" s="104">
        <v>0</v>
      </c>
      <c r="P48" s="104">
        <v>45</v>
      </c>
      <c r="Q48" s="104" t="s">
        <v>444</v>
      </c>
      <c r="R48" s="105" t="e">
        <f t="shared" si="15"/>
        <v>#DIV/0!</v>
      </c>
      <c r="S48" s="121">
        <v>0</v>
      </c>
      <c r="T48" s="121">
        <v>45</v>
      </c>
      <c r="U48" s="121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0" customFormat="1" ht="19.8" hidden="1" customHeight="1" x14ac:dyDescent="0.3">
      <c r="A49" s="112">
        <v>0</v>
      </c>
      <c r="B49" s="112">
        <v>4600012567</v>
      </c>
      <c r="C49" s="101" t="s">
        <v>550</v>
      </c>
      <c r="D49" s="111" t="str">
        <f t="shared" si="14"/>
        <v/>
      </c>
      <c r="E49" s="102"/>
      <c r="F49" s="103" t="s">
        <v>421</v>
      </c>
      <c r="G49" s="103"/>
      <c r="H49" s="100"/>
      <c r="I49" s="103" t="s">
        <v>490</v>
      </c>
      <c r="J49" s="103"/>
      <c r="K49" s="103"/>
      <c r="L49" s="103" t="s">
        <v>420</v>
      </c>
      <c r="M49" s="103"/>
      <c r="N49" s="106"/>
      <c r="O49" s="104">
        <v>0</v>
      </c>
      <c r="P49" s="104">
        <v>60</v>
      </c>
      <c r="Q49" s="104" t="s">
        <v>444</v>
      </c>
      <c r="R49" s="105" t="e">
        <f t="shared" si="15"/>
        <v>#DIV/0!</v>
      </c>
      <c r="S49" s="121">
        <v>0</v>
      </c>
      <c r="T49" s="121">
        <v>60</v>
      </c>
      <c r="U49" s="121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0" customFormat="1" ht="19.8" hidden="1" customHeight="1" x14ac:dyDescent="0.3">
      <c r="A50" s="112">
        <v>0</v>
      </c>
      <c r="B50" s="112">
        <v>4600012567</v>
      </c>
      <c r="C50" s="101" t="s">
        <v>551</v>
      </c>
      <c r="D50" s="111" t="str">
        <f t="shared" si="14"/>
        <v/>
      </c>
      <c r="E50" s="102"/>
      <c r="F50" s="103" t="s">
        <v>421</v>
      </c>
      <c r="G50" s="103"/>
      <c r="H50" s="100"/>
      <c r="I50" s="103" t="s">
        <v>478</v>
      </c>
      <c r="J50" s="103"/>
      <c r="K50" s="103"/>
      <c r="L50" s="103" t="s">
        <v>420</v>
      </c>
      <c r="M50" s="103"/>
      <c r="N50" s="106"/>
      <c r="O50" s="104">
        <v>0</v>
      </c>
      <c r="P50" s="104">
        <v>70</v>
      </c>
      <c r="Q50" s="104" t="s">
        <v>444</v>
      </c>
      <c r="R50" s="105" t="e">
        <f t="shared" si="15"/>
        <v>#DIV/0!</v>
      </c>
      <c r="S50" s="121">
        <v>0</v>
      </c>
      <c r="T50" s="121">
        <v>70</v>
      </c>
      <c r="U50" s="121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0" customFormat="1" ht="19.8" hidden="1" customHeight="1" x14ac:dyDescent="0.3">
      <c r="A51" s="112">
        <v>0</v>
      </c>
      <c r="B51" s="112">
        <v>4600012567</v>
      </c>
      <c r="C51" s="101" t="s">
        <v>552</v>
      </c>
      <c r="D51" s="111" t="str">
        <f t="shared" si="14"/>
        <v/>
      </c>
      <c r="E51" s="102"/>
      <c r="F51" s="103" t="s">
        <v>421</v>
      </c>
      <c r="G51" s="103"/>
      <c r="H51" s="100"/>
      <c r="I51" s="103" t="s">
        <v>479</v>
      </c>
      <c r="J51" s="103"/>
      <c r="K51" s="103"/>
      <c r="L51" s="103" t="s">
        <v>420</v>
      </c>
      <c r="M51" s="103"/>
      <c r="N51" s="106"/>
      <c r="O51" s="104">
        <v>0</v>
      </c>
      <c r="P51" s="104">
        <v>100</v>
      </c>
      <c r="Q51" s="104" t="s">
        <v>444</v>
      </c>
      <c r="R51" s="105" t="e">
        <f t="shared" si="15"/>
        <v>#DIV/0!</v>
      </c>
      <c r="S51" s="121">
        <v>0</v>
      </c>
      <c r="T51" s="121">
        <v>100</v>
      </c>
      <c r="U51" s="121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0" customFormat="1" ht="19.8" hidden="1" customHeight="1" x14ac:dyDescent="0.3">
      <c r="A52" s="112">
        <v>0</v>
      </c>
      <c r="B52" s="112">
        <v>4600012567</v>
      </c>
      <c r="C52" s="101" t="s">
        <v>553</v>
      </c>
      <c r="D52" s="111" t="str">
        <f t="shared" si="14"/>
        <v/>
      </c>
      <c r="E52" s="102"/>
      <c r="F52" s="103" t="s">
        <v>421</v>
      </c>
      <c r="G52" s="103"/>
      <c r="H52" s="100"/>
      <c r="I52" s="103" t="s">
        <v>480</v>
      </c>
      <c r="J52" s="103"/>
      <c r="K52" s="103"/>
      <c r="L52" s="103" t="s">
        <v>420</v>
      </c>
      <c r="M52" s="103"/>
      <c r="N52" s="106"/>
      <c r="O52" s="104">
        <v>0</v>
      </c>
      <c r="P52" s="104">
        <v>100</v>
      </c>
      <c r="Q52" s="104" t="s">
        <v>444</v>
      </c>
      <c r="R52" s="105" t="e">
        <f t="shared" si="15"/>
        <v>#DIV/0!</v>
      </c>
      <c r="S52" s="121">
        <v>0</v>
      </c>
      <c r="T52" s="121">
        <v>100</v>
      </c>
      <c r="U52" s="121">
        <v>0</v>
      </c>
      <c r="V52" s="125"/>
      <c r="W52" s="124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4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0" customFormat="1" ht="19.8" hidden="1" customHeight="1" x14ac:dyDescent="0.3">
      <c r="A53" s="112">
        <v>0</v>
      </c>
      <c r="B53" s="112">
        <v>4600012567</v>
      </c>
      <c r="C53" s="101" t="s">
        <v>554</v>
      </c>
      <c r="D53" s="111" t="str">
        <f t="shared" si="14"/>
        <v/>
      </c>
      <c r="E53" s="102"/>
      <c r="F53" s="103" t="s">
        <v>421</v>
      </c>
      <c r="G53" s="103"/>
      <c r="H53" s="100"/>
      <c r="I53" s="103" t="s">
        <v>481</v>
      </c>
      <c r="J53" s="103"/>
      <c r="K53" s="103"/>
      <c r="L53" s="103" t="s">
        <v>420</v>
      </c>
      <c r="M53" s="103"/>
      <c r="N53" s="106"/>
      <c r="O53" s="104">
        <v>0</v>
      </c>
      <c r="P53" s="104">
        <v>100</v>
      </c>
      <c r="Q53" s="104" t="s">
        <v>444</v>
      </c>
      <c r="R53" s="105" t="e">
        <f t="shared" si="15"/>
        <v>#DIV/0!</v>
      </c>
      <c r="S53" s="121">
        <v>0</v>
      </c>
      <c r="T53" s="121">
        <v>100</v>
      </c>
      <c r="U53" s="121">
        <v>0</v>
      </c>
      <c r="V53" s="125"/>
      <c r="W53" s="124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4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0" customFormat="1" ht="19.8" hidden="1" customHeight="1" x14ac:dyDescent="0.3">
      <c r="A54" s="112">
        <v>0</v>
      </c>
      <c r="B54" s="112">
        <v>4600012567</v>
      </c>
      <c r="C54" s="101" t="s">
        <v>555</v>
      </c>
      <c r="D54" s="117" t="str">
        <f t="shared" si="14"/>
        <v/>
      </c>
      <c r="E54" s="102"/>
      <c r="F54" s="103" t="s">
        <v>421</v>
      </c>
      <c r="G54" s="103"/>
      <c r="H54" s="100"/>
      <c r="I54" s="103" t="s">
        <v>489</v>
      </c>
      <c r="J54" s="103"/>
      <c r="K54" s="103" t="s">
        <v>442</v>
      </c>
      <c r="L54" s="103" t="s">
        <v>420</v>
      </c>
      <c r="M54" s="103"/>
      <c r="N54" s="106"/>
      <c r="O54" s="104">
        <v>0</v>
      </c>
      <c r="P54" s="123">
        <v>100</v>
      </c>
      <c r="Q54" s="104" t="s">
        <v>444</v>
      </c>
      <c r="R54" s="105" t="e">
        <f t="shared" si="15"/>
        <v>#DIV/0!</v>
      </c>
      <c r="S54" s="121">
        <v>0</v>
      </c>
      <c r="T54" s="121">
        <v>100</v>
      </c>
      <c r="U54" s="121">
        <v>0</v>
      </c>
      <c r="V54" s="125"/>
      <c r="W54" s="124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4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0" customFormat="1" ht="19.8" hidden="1" customHeight="1" x14ac:dyDescent="0.3">
      <c r="A55" s="112">
        <v>0</v>
      </c>
      <c r="B55" s="112">
        <v>4600012567</v>
      </c>
      <c r="C55" s="101" t="s">
        <v>556</v>
      </c>
      <c r="D55" s="111" t="str">
        <f t="shared" si="14"/>
        <v/>
      </c>
      <c r="E55" s="102"/>
      <c r="F55" s="103" t="s">
        <v>421</v>
      </c>
      <c r="G55" s="103"/>
      <c r="H55" s="100"/>
      <c r="I55" s="103" t="s">
        <v>491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444</v>
      </c>
      <c r="R55" s="105" t="e">
        <f t="shared" si="15"/>
        <v>#DIV/0!</v>
      </c>
      <c r="S55" s="121">
        <v>0</v>
      </c>
      <c r="T55" s="121">
        <v>100</v>
      </c>
      <c r="U55" s="121">
        <v>0</v>
      </c>
      <c r="V55" s="124"/>
      <c r="W55" s="124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4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0" customFormat="1" ht="19.8" hidden="1" customHeight="1" x14ac:dyDescent="0.3">
      <c r="A56" s="112">
        <v>0</v>
      </c>
      <c r="B56" s="112">
        <v>4600012567</v>
      </c>
      <c r="C56" s="101" t="s">
        <v>557</v>
      </c>
      <c r="D56" s="111" t="str">
        <f t="shared" si="14"/>
        <v/>
      </c>
      <c r="E56" s="102"/>
      <c r="F56" s="103" t="s">
        <v>421</v>
      </c>
      <c r="G56" s="103"/>
      <c r="H56" s="100"/>
      <c r="I56" s="103" t="s">
        <v>492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444</v>
      </c>
      <c r="R56" s="105" t="e">
        <f t="shared" si="15"/>
        <v>#DIV/0!</v>
      </c>
      <c r="S56" s="121">
        <v>0</v>
      </c>
      <c r="T56" s="121">
        <v>100</v>
      </c>
      <c r="U56" s="121">
        <v>0</v>
      </c>
      <c r="V56" s="124"/>
      <c r="W56" s="124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4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0" customFormat="1" ht="19.8" hidden="1" customHeight="1" x14ac:dyDescent="0.3">
      <c r="A57" s="112">
        <v>0</v>
      </c>
      <c r="B57" s="112">
        <v>4600012567</v>
      </c>
      <c r="C57" s="101" t="s">
        <v>558</v>
      </c>
      <c r="D57" s="111" t="str">
        <f t="shared" si="14"/>
        <v/>
      </c>
      <c r="E57" s="102"/>
      <c r="F57" s="103" t="s">
        <v>421</v>
      </c>
      <c r="G57" s="103"/>
      <c r="H57" s="100"/>
      <c r="I57" s="103" t="s">
        <v>493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444</v>
      </c>
      <c r="R57" s="105" t="e">
        <f t="shared" si="15"/>
        <v>#DIV/0!</v>
      </c>
      <c r="S57" s="121">
        <v>0</v>
      </c>
      <c r="T57" s="121">
        <v>100</v>
      </c>
      <c r="U57" s="121">
        <v>0</v>
      </c>
      <c r="V57" s="124"/>
      <c r="W57" s="124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4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0" customFormat="1" ht="19.8" hidden="1" customHeight="1" x14ac:dyDescent="0.3">
      <c r="A58" s="112">
        <v>0</v>
      </c>
      <c r="B58" s="112">
        <v>4600012567</v>
      </c>
      <c r="C58" s="101" t="s">
        <v>559</v>
      </c>
      <c r="D58" s="111" t="str">
        <f t="shared" si="14"/>
        <v/>
      </c>
      <c r="E58" s="102"/>
      <c r="F58" s="103" t="s">
        <v>421</v>
      </c>
      <c r="G58" s="103"/>
      <c r="H58" s="100"/>
      <c r="I58" s="103" t="s">
        <v>494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444</v>
      </c>
      <c r="R58" s="105" t="e">
        <f t="shared" si="15"/>
        <v>#DIV/0!</v>
      </c>
      <c r="S58" s="121">
        <v>0</v>
      </c>
      <c r="T58" s="121">
        <v>100</v>
      </c>
      <c r="U58" s="121">
        <v>0</v>
      </c>
      <c r="V58" s="124"/>
      <c r="W58" s="124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4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0" customFormat="1" ht="19.8" hidden="1" customHeight="1" x14ac:dyDescent="0.3">
      <c r="A59" s="112"/>
      <c r="B59" s="112">
        <v>4600012567</v>
      </c>
      <c r="C59" s="101" t="s">
        <v>560</v>
      </c>
      <c r="D59" s="111" t="str">
        <f t="shared" si="14"/>
        <v/>
      </c>
      <c r="E59" s="102"/>
      <c r="F59" s="103" t="s">
        <v>421</v>
      </c>
      <c r="G59" s="103"/>
      <c r="H59" s="100"/>
      <c r="I59" s="103" t="s">
        <v>495</v>
      </c>
      <c r="J59" s="103"/>
      <c r="K59" s="103" t="s">
        <v>442</v>
      </c>
      <c r="L59" s="103" t="s">
        <v>439</v>
      </c>
      <c r="M59" s="103"/>
      <c r="N59" s="106"/>
      <c r="O59" s="104">
        <v>1298</v>
      </c>
      <c r="P59" s="104">
        <v>1298</v>
      </c>
      <c r="Q59" s="104" t="s">
        <v>444</v>
      </c>
      <c r="R59" s="105">
        <f t="shared" si="15"/>
        <v>1</v>
      </c>
      <c r="S59" s="121">
        <v>1115</v>
      </c>
      <c r="T59" s="121">
        <v>1115</v>
      </c>
      <c r="U59" s="121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0" customFormat="1" ht="19.8" hidden="1" customHeight="1" x14ac:dyDescent="0.3">
      <c r="A60" s="112">
        <v>0</v>
      </c>
      <c r="B60" s="112">
        <v>4600012567</v>
      </c>
      <c r="C60" s="101" t="s">
        <v>561</v>
      </c>
      <c r="D60" s="117" t="str">
        <f t="shared" si="14"/>
        <v/>
      </c>
      <c r="E60" s="102"/>
      <c r="F60" s="103" t="s">
        <v>421</v>
      </c>
      <c r="G60" s="103"/>
      <c r="H60" s="100"/>
      <c r="I60" s="103" t="s">
        <v>496</v>
      </c>
      <c r="J60" s="103"/>
      <c r="K60" s="103" t="s">
        <v>442</v>
      </c>
      <c r="L60" s="103" t="s">
        <v>420</v>
      </c>
      <c r="M60" s="103"/>
      <c r="N60" s="106"/>
      <c r="O60" s="123">
        <v>0</v>
      </c>
      <c r="P60" s="104">
        <v>60</v>
      </c>
      <c r="Q60" s="104" t="s">
        <v>444</v>
      </c>
      <c r="R60" s="105" t="e">
        <f t="shared" si="15"/>
        <v>#DIV/0!</v>
      </c>
      <c r="S60" s="121">
        <v>0</v>
      </c>
      <c r="T60" s="121">
        <v>60</v>
      </c>
      <c r="U60" s="121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0" customFormat="1" ht="19.8" hidden="1" customHeight="1" x14ac:dyDescent="0.3">
      <c r="A61" s="112">
        <v>0</v>
      </c>
      <c r="B61" s="112">
        <v>4600012567</v>
      </c>
      <c r="C61" s="101" t="s">
        <v>562</v>
      </c>
      <c r="D61" s="111" t="str">
        <f t="shared" si="14"/>
        <v/>
      </c>
      <c r="E61" s="102"/>
      <c r="F61" s="103" t="s">
        <v>421</v>
      </c>
      <c r="G61" s="103"/>
      <c r="H61" s="100"/>
      <c r="I61" s="103" t="s">
        <v>497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444</v>
      </c>
      <c r="R61" s="105" t="e">
        <f t="shared" si="15"/>
        <v>#DIV/0!</v>
      </c>
      <c r="S61" s="121">
        <v>0</v>
      </c>
      <c r="T61" s="121">
        <v>20</v>
      </c>
      <c r="U61" s="121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0" customFormat="1" ht="19.8" hidden="1" customHeight="1" x14ac:dyDescent="0.3">
      <c r="A62" s="112">
        <v>0</v>
      </c>
      <c r="B62" s="112">
        <v>4600012567</v>
      </c>
      <c r="C62" s="101" t="s">
        <v>563</v>
      </c>
      <c r="D62" s="111" t="str">
        <f t="shared" si="14"/>
        <v/>
      </c>
      <c r="E62" s="102"/>
      <c r="F62" s="103" t="s">
        <v>421</v>
      </c>
      <c r="G62" s="103"/>
      <c r="H62" s="100"/>
      <c r="I62" s="103" t="s">
        <v>498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444</v>
      </c>
      <c r="R62" s="105" t="e">
        <f t="shared" si="15"/>
        <v>#DIV/0!</v>
      </c>
      <c r="S62" s="121">
        <v>0</v>
      </c>
      <c r="T62" s="121">
        <v>0</v>
      </c>
      <c r="U62" s="121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0" customFormat="1" ht="19.8" hidden="1" customHeight="1" x14ac:dyDescent="0.3">
      <c r="A63" s="112">
        <v>0</v>
      </c>
      <c r="B63" s="112">
        <v>4600012567</v>
      </c>
      <c r="C63" s="101" t="s">
        <v>564</v>
      </c>
      <c r="D63" s="111" t="str">
        <f t="shared" si="14"/>
        <v/>
      </c>
      <c r="E63" s="102"/>
      <c r="F63" s="103" t="s">
        <v>421</v>
      </c>
      <c r="G63" s="103"/>
      <c r="H63" s="100"/>
      <c r="I63" s="103" t="s">
        <v>499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444</v>
      </c>
      <c r="R63" s="105" t="e">
        <f t="shared" si="15"/>
        <v>#DIV/0!</v>
      </c>
      <c r="S63" s="121">
        <v>0</v>
      </c>
      <c r="T63" s="121">
        <v>5</v>
      </c>
      <c r="U63" s="121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0" customFormat="1" ht="19.8" hidden="1" customHeight="1" x14ac:dyDescent="0.3">
      <c r="A64" s="112">
        <v>0</v>
      </c>
      <c r="B64" s="112">
        <v>4600012567</v>
      </c>
      <c r="C64" s="101" t="s">
        <v>565</v>
      </c>
      <c r="D64" s="111" t="str">
        <f t="shared" si="14"/>
        <v/>
      </c>
      <c r="E64" s="102"/>
      <c r="F64" s="103" t="s">
        <v>421</v>
      </c>
      <c r="G64" s="103"/>
      <c r="H64" s="100"/>
      <c r="I64" s="103" t="s">
        <v>500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444</v>
      </c>
      <c r="R64" s="105" t="e">
        <f t="shared" si="15"/>
        <v>#DIV/0!</v>
      </c>
      <c r="S64" s="121">
        <v>0</v>
      </c>
      <c r="T64" s="121">
        <v>10</v>
      </c>
      <c r="U64" s="121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0" customFormat="1" ht="19.8" hidden="1" customHeight="1" x14ac:dyDescent="0.3">
      <c r="A65" s="112">
        <v>0</v>
      </c>
      <c r="B65" s="112">
        <v>4600012567</v>
      </c>
      <c r="C65" s="101" t="s">
        <v>566</v>
      </c>
      <c r="D65" s="111" t="str">
        <f t="shared" si="14"/>
        <v/>
      </c>
      <c r="E65" s="102"/>
      <c r="F65" s="103" t="s">
        <v>421</v>
      </c>
      <c r="G65" s="103"/>
      <c r="H65" s="100"/>
      <c r="I65" s="103" t="s">
        <v>501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444</v>
      </c>
      <c r="R65" s="105" t="e">
        <f t="shared" si="15"/>
        <v>#DIV/0!</v>
      </c>
      <c r="S65" s="121">
        <v>0</v>
      </c>
      <c r="T65" s="121">
        <v>0</v>
      </c>
      <c r="U65" s="121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0" customFormat="1" ht="19.8" hidden="1" customHeight="1" x14ac:dyDescent="0.3">
      <c r="A66" s="112"/>
      <c r="B66" s="112">
        <v>4600012567</v>
      </c>
      <c r="C66" s="101" t="s">
        <v>567</v>
      </c>
      <c r="D66" s="111" t="str">
        <f t="shared" si="14"/>
        <v/>
      </c>
      <c r="E66" s="102"/>
      <c r="F66" s="103" t="s">
        <v>421</v>
      </c>
      <c r="G66" s="103"/>
      <c r="H66" s="100"/>
      <c r="I66" s="103" t="s">
        <v>502</v>
      </c>
      <c r="J66" s="103"/>
      <c r="K66" s="103" t="s">
        <v>442</v>
      </c>
      <c r="L66" s="103" t="s">
        <v>439</v>
      </c>
      <c r="M66" s="103"/>
      <c r="N66" s="106"/>
      <c r="O66" s="104">
        <v>1152.5</v>
      </c>
      <c r="P66" s="104">
        <v>1152.5</v>
      </c>
      <c r="Q66" s="104" t="s">
        <v>444</v>
      </c>
      <c r="R66" s="105">
        <f t="shared" si="15"/>
        <v>1</v>
      </c>
      <c r="S66" s="121">
        <v>980</v>
      </c>
      <c r="T66" s="121">
        <v>980</v>
      </c>
      <c r="U66" s="121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0" customFormat="1" ht="19.8" hidden="1" customHeight="1" x14ac:dyDescent="0.3">
      <c r="A67" s="112">
        <v>0</v>
      </c>
      <c r="B67" s="112">
        <v>4600012567</v>
      </c>
      <c r="C67" s="101" t="s">
        <v>568</v>
      </c>
      <c r="D67" s="111" t="str">
        <f t="shared" si="14"/>
        <v/>
      </c>
      <c r="E67" s="102"/>
      <c r="F67" s="103" t="s">
        <v>421</v>
      </c>
      <c r="G67" s="103"/>
      <c r="H67" s="100"/>
      <c r="I67" s="103" t="s">
        <v>503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5"/>
        <v>#DIV/0!</v>
      </c>
      <c r="S67" s="121">
        <v>0</v>
      </c>
      <c r="T67" s="121">
        <v>0</v>
      </c>
      <c r="U67" s="121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0" customFormat="1" ht="19.8" hidden="1" customHeight="1" x14ac:dyDescent="0.3">
      <c r="A68" s="112">
        <v>0</v>
      </c>
      <c r="B68" s="112">
        <v>4600012567</v>
      </c>
      <c r="C68" s="101" t="s">
        <v>569</v>
      </c>
      <c r="D68" s="111" t="str">
        <f t="shared" si="14"/>
        <v/>
      </c>
      <c r="E68" s="102"/>
      <c r="F68" s="103" t="s">
        <v>421</v>
      </c>
      <c r="G68" s="103"/>
      <c r="H68" s="100"/>
      <c r="I68" s="103" t="s">
        <v>504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1">
        <v>0</v>
      </c>
      <c r="T68" s="121">
        <v>0</v>
      </c>
      <c r="U68" s="121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0" customFormat="1" ht="19.8" hidden="1" customHeight="1" x14ac:dyDescent="0.3">
      <c r="A69" s="112">
        <v>0</v>
      </c>
      <c r="B69" s="112">
        <v>4600012567</v>
      </c>
      <c r="C69" s="101" t="s">
        <v>570</v>
      </c>
      <c r="D69" s="111" t="str">
        <f t="shared" ref="D69:D74" si="16">IF(E69="","",CONCATENATE(TRIM(E69)," - ",TRIM(I69)))</f>
        <v/>
      </c>
      <c r="E69" s="102"/>
      <c r="F69" s="103" t="s">
        <v>421</v>
      </c>
      <c r="G69" s="103"/>
      <c r="H69" s="100"/>
      <c r="I69" s="103" t="s">
        <v>505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74" si="17">IF(O69="","",P69/O69)</f>
        <v>#DIV/0!</v>
      </c>
      <c r="S69" s="121">
        <v>0</v>
      </c>
      <c r="T69" s="121">
        <v>0</v>
      </c>
      <c r="U69" s="121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0" customFormat="1" ht="19.8" hidden="1" customHeight="1" x14ac:dyDescent="0.3">
      <c r="A70" s="112">
        <v>0</v>
      </c>
      <c r="B70" s="112">
        <v>4600012567</v>
      </c>
      <c r="C70" s="101" t="s">
        <v>571</v>
      </c>
      <c r="D70" s="111" t="str">
        <f t="shared" si="16"/>
        <v/>
      </c>
      <c r="E70" s="102"/>
      <c r="F70" s="103" t="s">
        <v>421</v>
      </c>
      <c r="G70" s="103"/>
      <c r="H70" s="100"/>
      <c r="I70" s="103" t="s">
        <v>506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17"/>
        <v>#DIV/0!</v>
      </c>
      <c r="S70" s="121">
        <v>0</v>
      </c>
      <c r="T70" s="121">
        <v>0</v>
      </c>
      <c r="U70" s="121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0" customFormat="1" ht="19.8" hidden="1" customHeight="1" x14ac:dyDescent="0.3">
      <c r="A71" s="112">
        <v>0</v>
      </c>
      <c r="B71" s="112">
        <v>4600012567</v>
      </c>
      <c r="C71" s="101" t="s">
        <v>572</v>
      </c>
      <c r="D71" s="111" t="str">
        <f t="shared" si="16"/>
        <v/>
      </c>
      <c r="E71" s="102"/>
      <c r="F71" s="103" t="s">
        <v>421</v>
      </c>
      <c r="G71" s="103"/>
      <c r="H71" s="100"/>
      <c r="I71" s="103" t="s">
        <v>507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1">
        <v>0</v>
      </c>
      <c r="T71" s="121">
        <v>0</v>
      </c>
      <c r="U71" s="121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0" customFormat="1" ht="19.8" hidden="1" customHeight="1" x14ac:dyDescent="0.3">
      <c r="A72" s="112">
        <v>0</v>
      </c>
      <c r="B72" s="112">
        <v>4600012567</v>
      </c>
      <c r="C72" s="101" t="s">
        <v>573</v>
      </c>
      <c r="D72" s="111" t="str">
        <f t="shared" si="16"/>
        <v/>
      </c>
      <c r="E72" s="102"/>
      <c r="F72" s="103" t="s">
        <v>421</v>
      </c>
      <c r="G72" s="103"/>
      <c r="H72" s="100"/>
      <c r="I72" s="103" t="s">
        <v>508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1">
        <v>0</v>
      </c>
      <c r="T72" s="121">
        <v>0</v>
      </c>
      <c r="U72" s="121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0" customFormat="1" ht="19.8" hidden="1" customHeight="1" x14ac:dyDescent="0.3">
      <c r="A73" s="112"/>
      <c r="B73" s="112">
        <v>4600012567</v>
      </c>
      <c r="C73" s="101" t="s">
        <v>574</v>
      </c>
      <c r="D73" s="111" t="str">
        <f t="shared" si="16"/>
        <v/>
      </c>
      <c r="E73" s="102"/>
      <c r="F73" s="103" t="s">
        <v>421</v>
      </c>
      <c r="G73" s="103"/>
      <c r="H73" s="100"/>
      <c r="I73" s="103" t="s">
        <v>506</v>
      </c>
      <c r="J73" s="103"/>
      <c r="K73" s="103" t="s">
        <v>442</v>
      </c>
      <c r="L73" s="103" t="s">
        <v>420</v>
      </c>
      <c r="M73" s="103"/>
      <c r="N73" s="106"/>
      <c r="O73" s="104">
        <v>981</v>
      </c>
      <c r="P73" s="104">
        <v>981</v>
      </c>
      <c r="Q73" s="104" t="s">
        <v>444</v>
      </c>
      <c r="R73" s="105">
        <f t="shared" si="17"/>
        <v>1</v>
      </c>
      <c r="S73" s="121">
        <v>400</v>
      </c>
      <c r="T73" s="121">
        <v>981</v>
      </c>
      <c r="U73" s="121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0" customFormat="1" ht="19.8" hidden="1" customHeight="1" x14ac:dyDescent="0.3">
      <c r="A74" s="112">
        <v>0</v>
      </c>
      <c r="B74" s="112">
        <v>4600012567</v>
      </c>
      <c r="C74" s="101" t="s">
        <v>575</v>
      </c>
      <c r="D74" s="111" t="str">
        <f t="shared" si="16"/>
        <v/>
      </c>
      <c r="E74" s="102"/>
      <c r="F74" s="103" t="s">
        <v>421</v>
      </c>
      <c r="G74" s="103"/>
      <c r="H74" s="100"/>
      <c r="I74" s="103" t="s">
        <v>507</v>
      </c>
      <c r="J74" s="103"/>
      <c r="K74" s="103"/>
      <c r="L74" s="103"/>
      <c r="M74" s="103"/>
      <c r="N74" s="106"/>
      <c r="O74" s="104">
        <v>0</v>
      </c>
      <c r="P74" s="104">
        <v>0</v>
      </c>
      <c r="Q74" s="104"/>
      <c r="R74" s="105" t="e">
        <f t="shared" si="17"/>
        <v>#DIV/0!</v>
      </c>
      <c r="S74" s="121">
        <v>0</v>
      </c>
      <c r="T74" s="121">
        <v>0</v>
      </c>
      <c r="U74" s="121">
        <v>0</v>
      </c>
      <c r="V74" s="124"/>
      <c r="W74" s="124">
        <v>0</v>
      </c>
      <c r="X74" s="107"/>
      <c r="Y74" s="107"/>
      <c r="Z74" s="107"/>
      <c r="AA74" s="107"/>
      <c r="AB74" s="107"/>
      <c r="AC74" s="107"/>
      <c r="AD74" s="107">
        <v>4600011662</v>
      </c>
      <c r="AE74" s="107"/>
      <c r="AF74" s="124">
        <v>1</v>
      </c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</sheetData>
  <autoFilter ref="A4:AQ74" xr:uid="{C87529BF-5BB4-40B1-8ADE-27803472AE7E}">
    <filterColumn colId="0">
      <filters>
        <filter val="37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9:V14 V5 W5:AA14 AB9:AC14 AB5:AC5 AD5:AH14 AJ5:AW14 AI5 AI9:AI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66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V21:V54 V59:V60 V66 V73 V6:V8</xm:sqref>
        </x14:conditionalFormatting>
        <x14:conditionalFormatting xmlns:xm="http://schemas.microsoft.com/office/excel/2006/main">
          <x14:cfRule type="iconSet" priority="4461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 V61:V65 V67:V72 V74 V9:V20</xm:sqref>
        </x14:conditionalFormatting>
        <x14:conditionalFormatting xmlns:xm="http://schemas.microsoft.com/office/excel/2006/main">
          <x14:cfRule type="iconSet" priority="53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470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W46:AA53 W67:AA72 W74:AA74</xm:sqref>
        </x14:conditionalFormatting>
        <x14:conditionalFormatting xmlns:xm="http://schemas.microsoft.com/office/excel/2006/main">
          <x14:cfRule type="iconSet" priority="43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52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51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42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477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W73:AA73</xm:sqref>
        </x14:conditionalFormatting>
        <x14:conditionalFormatting xmlns:xm="http://schemas.microsoft.com/office/excel/2006/main">
          <x14:cfRule type="iconSet" priority="452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 AI5 AB9:AB20 AI9:AI20</xm:sqref>
        </x14:conditionalFormatting>
        <x14:conditionalFormatting xmlns:xm="http://schemas.microsoft.com/office/excel/2006/main">
          <x14:cfRule type="iconSet" priority="4478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AI55:AI58 AB61:AB65 AI61:AI65 AB67:AB72 AI67:AI72 AB74 AI74</xm:sqref>
        </x14:conditionalFormatting>
        <x14:conditionalFormatting xmlns:xm="http://schemas.microsoft.com/office/excel/2006/main">
          <x14:cfRule type="iconSet" priority="4500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AC21:AC54 AC59:AC60 AC66 AC73 AC6:AC8</xm:sqref>
        </x14:conditionalFormatting>
        <x14:conditionalFormatting xmlns:xm="http://schemas.microsoft.com/office/excel/2006/main">
          <x14:cfRule type="iconSet" priority="4495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 AC61:AC65 AC67:AC72 AC74 AC9:AC20</xm:sqref>
        </x14:conditionalFormatting>
        <x14:conditionalFormatting xmlns:xm="http://schemas.microsoft.com/office/excel/2006/main">
          <x14:cfRule type="iconSet" priority="48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504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AD33:AH53 AD5:AH31 AD55:AH59 AD61:AH74</xm:sqref>
        </x14:conditionalFormatting>
        <x14:conditionalFormatting xmlns:xm="http://schemas.microsoft.com/office/excel/2006/main">
          <x14:cfRule type="iconSet" priority="47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46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4486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AI21:AJ54 AI60:AJ60 AB21:AB54 AB59:AB60 AB66 AI59 AI66 AB73 AI73 AB6:AB8 AI6:AI8</xm:sqref>
        </x14:conditionalFormatting>
        <x14:conditionalFormatting xmlns:xm="http://schemas.microsoft.com/office/excel/2006/main">
          <x14:cfRule type="iconSet" priority="4508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AJ61:AJ74</xm:sqref>
        </x14:conditionalFormatting>
        <x14:conditionalFormatting xmlns:xm="http://schemas.microsoft.com/office/excel/2006/main">
          <x14:cfRule type="iconSet" priority="54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511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AK33:AO74 AK5:AO31</xm:sqref>
        </x14:conditionalFormatting>
        <x14:conditionalFormatting xmlns:xm="http://schemas.microsoft.com/office/excel/2006/main">
          <x14:cfRule type="iconSet" priority="4513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AP61:AP74</xm:sqref>
        </x14:conditionalFormatting>
        <x14:conditionalFormatting xmlns:xm="http://schemas.microsoft.com/office/excel/2006/main">
          <x14:cfRule type="iconSet" priority="4521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AQ21:AQ45 AP32 AQ47:AQ53 AP46:AQ46 AP54:AQ54 AP60:AQ60</xm:sqref>
        </x14:conditionalFormatting>
        <x14:conditionalFormatting xmlns:xm="http://schemas.microsoft.com/office/excel/2006/main">
          <x14:cfRule type="iconSet" priority="4518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AQ61:AQ74</xm:sqref>
        </x14:conditionalFormatting>
        <x14:conditionalFormatting xmlns:xm="http://schemas.microsoft.com/office/excel/2006/main">
          <x14:cfRule type="iconSet" priority="4583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AR5:AV74</xm:sqref>
        </x14:conditionalFormatting>
        <x14:conditionalFormatting xmlns:xm="http://schemas.microsoft.com/office/excel/2006/main">
          <x14:cfRule type="iconSet" priority="4584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AW5:AW74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41FF572-78E5-4ECF-A36C-7846707B515F}">
          <x14:formula1>
            <xm:f>'Dados de apoio'!$A$2:$A$3</xm:f>
          </x14:formula1>
          <xm:sqref>G11:G74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H5:H74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K32:K74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L32:L72 L74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</xm:sqref>
        </x14:dataValidation>
        <x14:dataValidation type="list" allowBlank="1" showInputMessage="1" showErrorMessage="1" xr:uid="{DA2EA092-A6D7-450E-9BF6-9DBAD3D065D4}">
          <x14:formula1>
            <xm:f>'Dados de apoio'!$E$2:$E$17</xm:f>
          </x14:formula1>
          <xm:sqref>E5:E74</xm:sqref>
        </x14:dataValidation>
        <x14:dataValidation type="list" allowBlank="1" showInputMessage="1" showErrorMessage="1" xr:uid="{7DBD24B3-AE8E-496F-B051-D861D3B18143}">
          <x14:formula1>
            <xm:f>'Dados de apoio'!$A$2:$A$10</xm:f>
          </x14:formula1>
          <xm:sqref>G5:G10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7"/>
  <sheetViews>
    <sheetView workbookViewId="0">
      <selection activeCell="A5" sqref="A5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437</v>
      </c>
      <c r="B1" t="s">
        <v>438</v>
      </c>
      <c r="C1" t="s">
        <v>426</v>
      </c>
      <c r="D1" t="s">
        <v>431</v>
      </c>
      <c r="E1" t="s">
        <v>441</v>
      </c>
      <c r="F1" t="s">
        <v>436</v>
      </c>
    </row>
    <row r="2" spans="1:6" x14ac:dyDescent="0.3">
      <c r="A2" t="s">
        <v>424</v>
      </c>
      <c r="B2" t="s">
        <v>509</v>
      </c>
      <c r="C2" t="s">
        <v>440</v>
      </c>
      <c r="D2">
        <v>14</v>
      </c>
      <c r="E2" t="s">
        <v>510</v>
      </c>
      <c r="F2" t="s">
        <v>442</v>
      </c>
    </row>
    <row r="3" spans="1:6" x14ac:dyDescent="0.3">
      <c r="A3" t="s">
        <v>422</v>
      </c>
      <c r="E3" t="s">
        <v>511</v>
      </c>
      <c r="F3" t="s">
        <v>443</v>
      </c>
    </row>
    <row r="4" spans="1:6" x14ac:dyDescent="0.3">
      <c r="A4" t="s">
        <v>577</v>
      </c>
      <c r="E4" t="s">
        <v>512</v>
      </c>
    </row>
    <row r="5" spans="1:6" x14ac:dyDescent="0.3">
      <c r="E5" t="s">
        <v>513</v>
      </c>
    </row>
    <row r="6" spans="1:6" x14ac:dyDescent="0.3">
      <c r="E6" t="s">
        <v>514</v>
      </c>
    </row>
    <row r="7" spans="1:6" x14ac:dyDescent="0.3">
      <c r="E7" t="s">
        <v>576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344</v>
      </c>
      <c r="BP3" s="128"/>
      <c r="BQ3" s="128"/>
      <c r="BR3" s="128"/>
      <c r="BS3" s="128"/>
      <c r="BT3" s="128"/>
      <c r="BU3" s="12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48" t="s">
        <v>262</v>
      </c>
      <c r="C2" s="149"/>
      <c r="D2" s="149"/>
      <c r="E2" s="15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55</v>
      </c>
      <c r="S3" s="128"/>
      <c r="T3" s="128"/>
      <c r="U3" s="128"/>
      <c r="V3" s="128"/>
      <c r="W3" s="128"/>
      <c r="X3" s="128"/>
      <c r="Y3" s="128" t="s">
        <v>56</v>
      </c>
      <c r="Z3" s="128"/>
      <c r="AA3" s="128"/>
      <c r="AB3" s="128"/>
      <c r="AC3" s="128"/>
      <c r="AD3" s="128"/>
      <c r="AE3" s="128"/>
      <c r="AF3" s="127" t="s">
        <v>57</v>
      </c>
      <c r="AG3" s="127"/>
      <c r="AH3" s="127"/>
      <c r="AI3" s="127"/>
      <c r="AJ3" s="127"/>
      <c r="AK3" s="127"/>
      <c r="AL3" s="127"/>
      <c r="AM3" s="128" t="s">
        <v>58</v>
      </c>
      <c r="AN3" s="128"/>
      <c r="AO3" s="128"/>
      <c r="AP3" s="128"/>
      <c r="AQ3" s="128"/>
      <c r="AR3" s="128"/>
      <c r="AS3" s="12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7" t="s">
        <v>58</v>
      </c>
      <c r="Z3" s="127"/>
      <c r="AA3" s="127"/>
      <c r="AB3" s="127"/>
      <c r="AC3" s="127"/>
      <c r="AD3" s="127"/>
      <c r="AE3" s="127"/>
      <c r="AF3" s="128" t="s">
        <v>184</v>
      </c>
      <c r="AG3" s="128"/>
      <c r="AH3" s="128"/>
      <c r="AI3" s="128"/>
      <c r="AJ3" s="128"/>
      <c r="AK3" s="128"/>
      <c r="AL3" s="128"/>
      <c r="AM3" s="128" t="s">
        <v>184</v>
      </c>
      <c r="AN3" s="128"/>
      <c r="AO3" s="128"/>
      <c r="AP3" s="128"/>
      <c r="AQ3" s="128"/>
      <c r="AR3" s="128"/>
      <c r="AS3" s="12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9" t="s">
        <v>52</v>
      </c>
      <c r="AH2" s="130"/>
      <c r="AI2" s="131"/>
      <c r="AJ2" s="52">
        <v>2</v>
      </c>
      <c r="AK2" s="129" t="s">
        <v>53</v>
      </c>
      <c r="AL2" s="130"/>
      <c r="AM2" s="131"/>
      <c r="AN2" s="52">
        <v>0</v>
      </c>
      <c r="AO2" s="129" t="s">
        <v>54</v>
      </c>
      <c r="AP2" s="130"/>
      <c r="AQ2" s="13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7" t="s">
        <v>185</v>
      </c>
      <c r="AN3" s="127"/>
      <c r="AO3" s="127"/>
      <c r="AP3" s="127"/>
      <c r="AQ3" s="127"/>
      <c r="AR3" s="127"/>
      <c r="AS3" s="127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385</v>
      </c>
      <c r="BP3" s="128"/>
      <c r="BQ3" s="128"/>
      <c r="BR3" s="128"/>
      <c r="BS3" s="128"/>
      <c r="BT3" s="128"/>
      <c r="BU3" s="128"/>
      <c r="BV3" s="128" t="s">
        <v>386</v>
      </c>
      <c r="BW3" s="128"/>
      <c r="BX3" s="128"/>
      <c r="BY3" s="128"/>
      <c r="BZ3" s="128"/>
      <c r="CA3" s="128"/>
      <c r="CB3" s="12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7" t="s">
        <v>52</v>
      </c>
      <c r="BR1" s="137"/>
      <c r="BS1" s="137"/>
      <c r="BT1" s="52">
        <v>2</v>
      </c>
      <c r="BU1" s="137" t="s">
        <v>53</v>
      </c>
      <c r="BV1" s="137"/>
      <c r="BW1" s="137"/>
      <c r="BX1" s="52">
        <v>0</v>
      </c>
      <c r="BY1" s="138" t="s">
        <v>54</v>
      </c>
      <c r="BZ1" s="138"/>
      <c r="CA1" s="138"/>
      <c r="CB1" s="13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4" t="s">
        <v>57</v>
      </c>
      <c r="S2" s="135"/>
      <c r="T2" s="135"/>
      <c r="U2" s="135"/>
      <c r="V2" s="135"/>
      <c r="W2" s="135"/>
      <c r="X2" s="136"/>
      <c r="Y2" s="134" t="s">
        <v>58</v>
      </c>
      <c r="Z2" s="135"/>
      <c r="AA2" s="135"/>
      <c r="AB2" s="135"/>
      <c r="AC2" s="135"/>
      <c r="AD2" s="135"/>
      <c r="AE2" s="136"/>
      <c r="AF2" s="134" t="s">
        <v>184</v>
      </c>
      <c r="AG2" s="135"/>
      <c r="AH2" s="135"/>
      <c r="AI2" s="135"/>
      <c r="AJ2" s="135"/>
      <c r="AK2" s="135"/>
      <c r="AL2" s="136"/>
      <c r="AM2" s="134" t="s">
        <v>185</v>
      </c>
      <c r="AN2" s="135"/>
      <c r="AO2" s="135"/>
      <c r="AP2" s="135"/>
      <c r="AQ2" s="135"/>
      <c r="AR2" s="135"/>
      <c r="AS2" s="136"/>
      <c r="AT2" s="128" t="s">
        <v>186</v>
      </c>
      <c r="AU2" s="128"/>
      <c r="AV2" s="128"/>
      <c r="AW2" s="128"/>
      <c r="AX2" s="128"/>
      <c r="AY2" s="128"/>
      <c r="AZ2" s="128"/>
      <c r="BA2" s="139" t="s">
        <v>343</v>
      </c>
      <c r="BB2" s="139"/>
      <c r="BC2" s="139"/>
      <c r="BD2" s="139"/>
      <c r="BE2" s="139"/>
      <c r="BF2" s="139"/>
      <c r="BG2" s="139"/>
      <c r="BH2" s="140" t="s">
        <v>344</v>
      </c>
      <c r="BI2" s="140"/>
      <c r="BJ2" s="140"/>
      <c r="BK2" s="140"/>
      <c r="BL2" s="140"/>
      <c r="BM2" s="140"/>
      <c r="BN2" s="140"/>
      <c r="BO2" s="139" t="s">
        <v>385</v>
      </c>
      <c r="BP2" s="139"/>
      <c r="BQ2" s="139"/>
      <c r="BR2" s="139"/>
      <c r="BS2" s="139"/>
      <c r="BT2" s="139"/>
      <c r="BU2" s="139"/>
      <c r="BV2" s="139" t="s">
        <v>386</v>
      </c>
      <c r="BW2" s="139"/>
      <c r="BX2" s="139"/>
      <c r="BY2" s="139"/>
      <c r="BZ2" s="139"/>
      <c r="CA2" s="139"/>
      <c r="CB2" s="13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2024-09-06T13:04:45Z</dcterms:modified>
  <cp:category/>
  <cp:contentStatus/>
</cp:coreProperties>
</file>